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95" documentId="120_S{2AC9BD13-BADA-5192-A53E-5A8FF88502F6}" xr6:coauthVersionLast="47" xr6:coauthVersionMax="47" xr10:uidLastSave="{174408CC-D2A5-4AFE-AE66-2E656FDDFF94}"/>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2" i="4" l="1"/>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J3" i="4"/>
  <c r="J4" i="4"/>
  <c r="J5" i="4"/>
  <c r="J6" i="4"/>
  <c r="J7" i="4"/>
  <c r="J8" i="4"/>
  <c r="J9" i="4"/>
  <c r="J10" i="4"/>
  <c r="J11" i="4"/>
  <c r="J12" i="4"/>
  <c r="J13" i="4"/>
  <c r="J14" i="4"/>
  <c r="J15" i="4"/>
  <c r="J16" i="4"/>
  <c r="I3" i="4"/>
  <c r="I4" i="4"/>
  <c r="I5" i="4"/>
  <c r="I6" i="4"/>
  <c r="I7" i="4"/>
  <c r="I8" i="4"/>
  <c r="I9" i="4"/>
  <c r="I10" i="4"/>
  <c r="I11" i="4"/>
  <c r="I12" i="4"/>
  <c r="I13" i="4"/>
  <c r="I14" i="4"/>
  <c r="I15" i="4"/>
  <c r="I16" i="4"/>
  <c r="G3" i="4"/>
  <c r="G4" i="4"/>
  <c r="G5" i="4"/>
  <c r="G6" i="4"/>
  <c r="G7" i="4"/>
  <c r="G8" i="4"/>
  <c r="G9" i="4"/>
  <c r="G10" i="4"/>
  <c r="G11" i="4"/>
  <c r="G12" i="4"/>
  <c r="G13" i="4"/>
  <c r="G14" i="4"/>
  <c r="G15" i="4"/>
  <c r="G16" i="4"/>
  <c r="B3" i="4"/>
  <c r="B4" i="4"/>
  <c r="B5" i="4"/>
  <c r="B6" i="4"/>
  <c r="B7" i="4"/>
  <c r="B8" i="4"/>
  <c r="B9" i="4"/>
  <c r="B10" i="4"/>
  <c r="B11" i="4"/>
  <c r="B12" i="4"/>
  <c r="B13" i="4"/>
  <c r="B14" i="4"/>
  <c r="B15" i="4"/>
  <c r="B1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<sst xmlns="http://schemas.openxmlformats.org/spreadsheetml/2006/main" count="180271" uniqueCount="39121">
  <si>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</si>
  <si>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</si>
  <si>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</si>
  <si>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</si>
  <si>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</si>
  <si>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</si>
  <si>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</si>
  <si>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</si>
  <si>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</si>
  <si>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</si>
  <si>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</si>
  <si>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</si>
  <si>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</si>
  <si>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</si>
  <si>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</si>
  <si>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</si>
  <si>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</si>
  <si>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</si>
  <si>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</si>
  <si>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</si>
  <si>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</si>
  <si>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</si>
  <si>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</si>
  <si>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</si>
  <si>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</si>
  <si>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</si>
  <si>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</si>
  <si>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</si>
  <si>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</si>
  <si>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</si>
  <si>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</si>
  <si>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</si>
  <si>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</si>
  <si>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</si>
  <si>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</si>
  <si>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</si>
  <si>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</si>
  <si>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</si>
  <si>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</si>
  <si>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</si>
  <si>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</si>
  <si>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</si>
  <si>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</si>
  <si>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</si>
  <si>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</si>
  <si>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</si>
  <si>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</si>
  <si>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</si>
  <si>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</si>
  <si>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</si>
  <si>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</si>
  <si>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</si>
  <si>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</si>
  <si>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</si>
  <si>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</si>
  <si>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</si>
  <si>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</si>
  <si>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</si>
  <si>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</si>
  <si>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</si>
  <si>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</si>
  <si>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</si>
  <si>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</si>
  <si>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</si>
  <si>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</si>
  <si>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</si>
  <si>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</si>
  <si>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</si>
  <si>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</si>
  <si>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</si>
  <si>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</si>
  <si>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</si>
  <si>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</si>
  <si>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</si>
  <si>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</si>
  <si>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</si>
  <si>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</si>
  <si>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</si>
  <si>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</si>
  <si>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</si>
  <si>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</si>
  <si>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</si>
  <si>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</si>
  <si>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</si>
  <si>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</si>
  <si>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</si>
  <si>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</si>
  <si>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</si>
  <si>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</si>
  <si>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</si>
  <si>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</si>
  <si>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</si>
  <si>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</si>
  <si>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</si>
  <si>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</si>
  <si>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</si>
  <si>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</si>
  <si>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</si>
  <si>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</si>
  <si>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</si>
  <si>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</si>
  <si>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</si>
  <si>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</si>
  <si>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</si>
  <si>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</si>
  <si>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</si>
  <si>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</si>
  <si>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</si>
  <si>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</si>
  <si>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</si>
  <si>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</si>
  <si>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</si>
  <si>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</si>
  <si>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</si>
  <si>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</si>
  <si>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</si>
  <si>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</si>
  <si>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</si>
  <si>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</si>
  <si>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</si>
  <si>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</si>
  <si>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</si>
  <si>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</si>
  <si>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</si>
  <si>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</si>
  <si>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</si>
  <si>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</si>
  <si>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</si>
  <si>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</si>
  <si>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</si>
  <si>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</si>
  <si>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</si>
  <si>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</si>
  <si>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</si>
  <si>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</si>
  <si>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</si>
  <si>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</si>
  <si>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</si>
  <si>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</si>
  <si>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</si>
  <si>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</si>
  <si>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</si>
  <si>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</si>
  <si>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</si>
  <si>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</si>
  <si>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</si>
  <si>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</si>
  <si>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</si>
  <si>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</si>
  <si>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</si>
  <si>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</si>
  <si>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</si>
  <si>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</si>
  <si>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</si>
  <si>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</si>
  <si>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</si>
  <si>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</si>
  <si>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</si>
  <si>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</si>
  <si>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</si>
  <si>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</si>
  <si>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</si>
  <si>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</si>
  <si>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</si>
  <si>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</si>
  <si>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</si>
  <si>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</si>
  <si>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</si>
  <si>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</si>
  <si>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</si>
  <si>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</si>
  <si>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</si>
  <si>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</si>
  <si>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</si>
  <si>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</si>
  <si>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</si>
  <si>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</si>
  <si>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</si>
  <si>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</si>
  <si>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</si>
  <si>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</si>
  <si>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</si>
  <si>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</si>
  <si>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</si>
  <si>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</si>
  <si>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</si>
  <si>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</si>
  <si>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</si>
  <si>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</si>
  <si>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</si>
  <si>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</si>
  <si>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</si>
  <si>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</si>
  <si>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</si>
  <si>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</si>
  <si>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</si>
  <si>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</si>
  <si>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</si>
  <si>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</si>
  <si>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</si>
  <si>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</si>
  <si>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</si>
  <si>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</si>
  <si>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</si>
  <si>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</si>
  <si>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</si>
  <si>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</si>
  <si>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</si>
  <si>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</si>
  <si>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</si>
  <si>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</si>
  <si>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</si>
  <si>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</si>
  <si>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</si>
  <si>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</si>
  <si>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</si>
  <si>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</si>
  <si>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</si>
  <si>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</si>
  <si>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</si>
  <si>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</si>
  <si>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</si>
  <si>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</si>
  <si>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</si>
  <si>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</si>
  <si>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</si>
  <si>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</si>
  <si>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</si>
  <si>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</si>
  <si>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</si>
  <si>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</si>
  <si>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</si>
  <si>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</si>
  <si>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</si>
  <si>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</si>
  <si>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</si>
  <si>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</si>
  <si>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</si>
  <si>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</si>
  <si>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</si>
  <si>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</si>
  <si>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</si>
  <si>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</si>
  <si>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</si>
  <si>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</si>
  <si>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</si>
  <si>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</si>
  <si>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</si>
  <si>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</si>
  <si>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</si>
  <si>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</si>
  <si>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</si>
  <si>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</si>
  <si>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</si>
  <si>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</si>
  <si>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</si>
  <si>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</si>
  <si>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</si>
  <si>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</si>
  <si>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</si>
  <si>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</si>
  <si>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</si>
  <si>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</si>
  <si>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</si>
  <si>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</si>
  <si>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</si>
  <si>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</si>
  <si>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</si>
  <si>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</si>
  <si>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</si>
  <si>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</si>
  <si>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</si>
  <si>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</si>
  <si>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</si>
  <si>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</si>
  <si>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</si>
  <si>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</si>
  <si>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</si>
  <si>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</si>
  <si>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</si>
  <si>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</si>
  <si>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</si>
  <si>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</si>
  <si>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</si>
  <si>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</si>
  <si>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</si>
  <si>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</si>
  <si>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</si>
  <si>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</si>
  <si>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</si>
  <si>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</si>
  <si>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</si>
  <si>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</si>
  <si>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</si>
  <si>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</si>
  <si>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</si>
  <si>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</si>
  <si>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</si>
  <si>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</si>
  <si>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</si>
  <si>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</si>
  <si>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</si>
  <si>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</si>
  <si>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</si>
  <si>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</si>
  <si>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</si>
  <si>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</si>
  <si>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</si>
  <si>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</si>
  <si>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</si>
  <si>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</si>
  <si>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</si>
  <si>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</si>
  <si>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</si>
  <si>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</si>
  <si>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</si>
  <si>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</si>
  <si>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</si>
  <si>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</si>
  <si>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</si>
  <si>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</si>
  <si>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</si>
  <si>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</si>
  <si>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</si>
  <si>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</si>
  <si>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</si>
  <si>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</si>
  <si>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</si>
  <si>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</si>
  <si>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</si>
  <si>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</si>
  <si>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</si>
  <si>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</si>
  <si>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</si>
  <si>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</si>
  <si>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</si>
  <si>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</si>
  <si>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</si>
  <si>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</si>
  <si>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</si>
  <si>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</si>
  <si>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</si>
  <si>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</si>
  <si>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</si>
  <si>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</si>
  <si>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</si>
  <si>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</si>
  <si>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</si>
  <si>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</si>
  <si>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</si>
  <si>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</si>
  <si>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</si>
  <si>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</si>
  <si>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</si>
  <si>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</si>
  <si>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</si>
  <si>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</si>
  <si>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</si>
  <si>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</si>
  <si>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</si>
  <si>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</si>
  <si>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</si>
  <si>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</si>
  <si>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</si>
  <si>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</si>
  <si>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</si>
  <si>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</si>
  <si>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</si>
  <si>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</si>
  <si>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</si>
  <si>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</si>
  <si>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</si>
  <si>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</si>
  <si>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</si>
  <si>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</si>
  <si>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</si>
  <si>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</si>
  <si>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</si>
  <si>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</si>
  <si>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</si>
  <si>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</si>
  <si>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</si>
  <si>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</si>
  <si>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</si>
  <si>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</si>
  <si>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</si>
  <si>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</si>
  <si>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</si>
  <si>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</si>
  <si>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</si>
  <si>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</si>
  <si>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</si>
  <si>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</si>
  <si>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</si>
  <si>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</si>
  <si>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</si>
  <si>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</si>
  <si>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</si>
  <si>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</si>
  <si>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</si>
  <si>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</si>
  <si>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</si>
  <si>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</si>
  <si>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</si>
  <si>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</si>
  <si>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</si>
  <si>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</si>
  <si>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</si>
  <si>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</si>
  <si>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</si>
  <si>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</si>
  <si>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</si>
  <si>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</si>
  <si>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</si>
  <si>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</si>
  <si>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</si>
  <si>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</si>
  <si>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</si>
  <si>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</si>
  <si>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</si>
  <si>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</si>
  <si>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</si>
  <si>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</si>
  <si>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</si>
  <si>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</si>
  <si>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</si>
  <si>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</si>
  <si>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</si>
  <si>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</si>
  <si>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</si>
  <si>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</si>
  <si>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</si>
  <si>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</si>
  <si>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</si>
  <si>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</si>
  <si>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</si>
  <si>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</si>
  <si>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</si>
  <si>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</si>
  <si>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</si>
  <si>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</si>
  <si>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</si>
  <si>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</si>
  <si>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</si>
  <si>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</si>
  <si>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</si>
  <si>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</si>
  <si>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</si>
  <si>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</si>
  <si>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</si>
  <si>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</si>
  <si>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</si>
  <si>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</si>
  <si>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</si>
  <si>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</si>
  <si>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</si>
  <si>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</si>
  <si>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</si>
  <si>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</si>
  <si>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</si>
  <si>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</si>
  <si>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</si>
  <si>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</si>
  <si>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</si>
  <si>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</si>
  <si>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</si>
  <si>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</si>
  <si>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</si>
  <si>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</si>
  <si>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</si>
  <si>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</si>
  <si>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</si>
  <si>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</si>
  <si>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</si>
  <si>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</si>
  <si>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</si>
  <si>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</si>
  <si>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</si>
  <si>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</si>
  <si>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</si>
  <si>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</si>
  <si>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</si>
  <si>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</si>
  <si>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</si>
  <si>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</si>
  <si>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</si>
  <si>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</si>
  <si>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</si>
  <si>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</si>
  <si>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</si>
  <si>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</si>
  <si>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</si>
  <si>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</si>
  <si>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</si>
  <si>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</si>
  <si>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</si>
  <si>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</si>
  <si>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</si>
  <si>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</si>
  <si>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</si>
  <si>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</si>
  <si>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</si>
  <si>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</si>
  <si>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</si>
  <si>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</si>
  <si>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</si>
  <si>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</si>
  <si>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</si>
  <si>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</si>
  <si>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</si>
  <si>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</si>
  <si>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</si>
  <si>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</si>
  <si>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</si>
  <si>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</si>
  <si>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</si>
  <si>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</si>
  <si>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</si>
  <si>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</si>
  <si>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</si>
  <si>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</si>
  <si>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</si>
  <si>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</si>
  <si>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</si>
  <si>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</si>
  <si>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</si>
  <si>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</si>
  <si>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</si>
  <si>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</si>
  <si>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</si>
  <si>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</si>
  <si>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</si>
  <si>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</si>
  <si>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</si>
  <si>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</si>
  <si>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</si>
  <si>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</si>
  <si>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</si>
  <si>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</si>
  <si>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</si>
  <si>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</si>
  <si>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</si>
  <si>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</si>
  <si>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</si>
  <si>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</si>
  <si>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</si>
  <si>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</si>
  <si>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</si>
  <si>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</si>
  <si>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</si>
  <si>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</si>
  <si>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</si>
  <si>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</si>
  <si>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</si>
  <si>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</si>
  <si>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</si>
  <si>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</si>
  <si>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</si>
  <si>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</si>
  <si>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</si>
  <si>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</si>
  <si>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</si>
  <si>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</si>
  <si>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</si>
  <si>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</si>
  <si>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</si>
  <si>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</si>
  <si>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</si>
  <si>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</si>
  <si>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</si>
  <si>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</si>
  <si>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</si>
  <si>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</si>
  <si>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</si>
  <si>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</si>
  <si>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</si>
  <si>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</si>
  <si>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</si>
  <si>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</si>
  <si>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</si>
  <si>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</si>
  <si>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</si>
  <si>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</si>
  <si>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</si>
  <si>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</si>
  <si>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</si>
  <si>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</si>
  <si>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</si>
  <si>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</si>
  <si>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</si>
  <si>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</si>
  <si>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</si>
  <si>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</si>
  <si>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</si>
  <si>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</si>
  <si>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</si>
  <si>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</si>
  <si>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</si>
  <si>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</si>
  <si>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</si>
  <si>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</si>
  <si>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</si>
  <si>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</si>
  <si>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</si>
  <si>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</si>
  <si>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</si>
  <si>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</si>
  <si>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</si>
  <si>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</si>
  <si>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</si>
  <si>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</si>
  <si>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</si>
  <si>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</si>
  <si>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</si>
  <si>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</si>
  <si>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</si>
  <si>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</si>
  <si>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</si>
  <si>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</si>
  <si>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</si>
  <si>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</si>
  <si>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</si>
  <si>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</si>
  <si>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</si>
  <si>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</si>
  <si>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</si>
  <si>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</si>
  <si>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</si>
  <si>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</si>
  <si>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</si>
  <si>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</si>
  <si>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</si>
  <si>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</si>
  <si>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</si>
  <si>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</si>
  <si>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</si>
  <si>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</si>
  <si>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</si>
  <si>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</si>
  <si>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</si>
  <si>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</si>
  <si>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</si>
  <si>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</si>
  <si>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</si>
  <si>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</si>
  <si>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</si>
  <si>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</si>
  <si>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</si>
  <si>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</si>
  <si>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</si>
  <si>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</si>
  <si>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</si>
  <si>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</si>
  <si>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</si>
  <si>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</si>
  <si>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</si>
  <si>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</si>
  <si>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</si>
  <si>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</si>
  <si>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</si>
  <si>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</si>
  <si>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</si>
  <si>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</si>
  <si>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</si>
  <si>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</si>
  <si>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</si>
  <si>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</si>
  <si>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</si>
  <si>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</si>
  <si>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</si>
  <si>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</si>
  <si>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</si>
  <si>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</si>
  <si>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</si>
  <si>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</si>
  <si>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</si>
  <si>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</si>
  <si>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</si>
  <si>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</si>
  <si>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</si>
  <si>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</si>
  <si>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</si>
  <si>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</si>
  <si>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</si>
  <si>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</si>
  <si>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</si>
  <si>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</si>
  <si>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</si>
  <si>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</si>
  <si>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</si>
  <si>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</si>
  <si>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</si>
  <si>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</si>
  <si>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</si>
  <si>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</si>
  <si>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</si>
  <si>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</si>
  <si>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</si>
  <si>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</si>
  <si>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</si>
  <si>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</si>
  <si>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</si>
  <si>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</si>
  <si>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</si>
  <si>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</si>
  <si>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</si>
  <si>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</si>
  <si>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</si>
  <si>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</si>
  <si>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</si>
  <si>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</si>
  <si>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</si>
  <si>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</si>
  <si>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</si>
  <si>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</si>
  <si>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</si>
  <si>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</si>
  <si>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</si>
  <si>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</si>
  <si>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</si>
  <si>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</si>
  <si>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</si>
  <si>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</si>
  <si>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</si>
  <si>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</si>
  <si>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</si>
  <si>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</si>
  <si>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</si>
  <si>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</si>
  <si>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</si>
  <si>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</si>
  <si>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</si>
  <si>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</si>
  <si>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</si>
  <si>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</si>
  <si>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</si>
  <si>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</si>
  <si>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</si>
  <si>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</si>
  <si>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</si>
  <si>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</si>
  <si>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</si>
  <si>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</si>
  <si>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</si>
  <si>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</si>
  <si>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</si>
  <si>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</si>
  <si>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</si>
  <si>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</si>
  <si>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</si>
  <si>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</si>
  <si>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</si>
  <si>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</si>
  <si>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</si>
  <si>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</si>
  <si>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</si>
  <si>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</si>
  <si>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</si>
  <si>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</si>
  <si>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</si>
  <si>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</si>
  <si>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</si>
  <si>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</si>
  <si>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</si>
  <si>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</si>
  <si>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</si>
  <si>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</si>
  <si>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</si>
  <si>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</si>
  <si>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</si>
  <si>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</si>
  <si>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</si>
  <si>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</si>
  <si>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</si>
  <si>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</si>
  <si>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</si>
  <si>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</si>
  <si>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</si>
  <si>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</si>
  <si>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</si>
  <si>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</si>
  <si>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</si>
  <si>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</si>
  <si>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</si>
  <si>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</si>
  <si>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</si>
  <si>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</si>
  <si>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</si>
  <si>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</si>
  <si>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</si>
  <si>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</si>
  <si>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</si>
  <si>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</si>
  <si>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</si>
  <si>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</si>
  <si>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</si>
  <si>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</si>
  <si>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</si>
  <si>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</si>
  <si>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</si>
  <si>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</si>
  <si>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</si>
  <si>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</si>
  <si>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</si>
  <si>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</si>
  <si>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</si>
  <si>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</si>
  <si>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</si>
  <si>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</si>
  <si>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</si>
  <si>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</si>
  <si>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</si>
  <si>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</si>
  <si>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</si>
  <si>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</si>
  <si>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</si>
  <si>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</si>
  <si>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</si>
  <si>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</si>
  <si>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</si>
  <si>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</si>
  <si>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</si>
  <si>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</si>
  <si>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</si>
  <si>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</si>
  <si>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</si>
  <si>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</si>
  <si>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</si>
  <si>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</si>
  <si>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</si>
  <si>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</si>
  <si>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</si>
  <si>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</si>
  <si>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</si>
  <si>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</si>
  <si>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</si>
  <si>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</si>
  <si>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</si>
  <si>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</si>
  <si>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</si>
  <si>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</si>
  <si>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</si>
  <si>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</si>
  <si>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</si>
  <si>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</si>
  <si>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</si>
  <si>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</si>
  <si>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</si>
  <si>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</si>
  <si>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</si>
  <si>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</si>
  <si>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</si>
  <si>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</si>
  <si>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</si>
  <si>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</si>
  <si>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</si>
  <si>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</si>
  <si>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</si>
  <si>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</si>
  <si>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</si>
  <si>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</si>
  <si>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</si>
  <si>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</si>
  <si>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</si>
  <si>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</si>
  <si>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</si>
  <si>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</si>
  <si>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</si>
  <si>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</si>
  <si>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</si>
  <si>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</si>
  <si>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</si>
  <si>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</si>
  <si>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</si>
  <si>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</si>
  <si>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</si>
  <si>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</si>
  <si>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</si>
  <si>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</si>
  <si>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</si>
  <si>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</si>
  <si>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</si>
  <si>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</si>
  <si>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</si>
  <si>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</si>
  <si>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</si>
  <si>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</si>
  <si>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</si>
  <si>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</si>
  <si>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</si>
  <si>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</si>
  <si>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</si>
  <si>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</si>
  <si>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</si>
  <si>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</si>
  <si>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</si>
  <si>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</si>
  <si>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</si>
  <si>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</si>
  <si>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</si>
  <si>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</si>
  <si>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</si>
  <si>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</si>
  <si>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</si>
  <si>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</si>
  <si>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</si>
  <si>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</si>
  <si>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</si>
  <si>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</si>
  <si>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</si>
  <si>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</si>
  <si>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</si>
  <si>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</si>
  <si>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</si>
  <si>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</si>
  <si>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</si>
  <si>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</si>
  <si>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</si>
  <si>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</si>
  <si>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</si>
  <si>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</si>
  <si>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</si>
  <si>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</si>
  <si>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</si>
  <si>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</si>
  <si>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</si>
  <si>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</si>
  <si>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</si>
  <si>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</si>
  <si>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</si>
  <si>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</si>
  <si>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</si>
  <si>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</si>
  <si>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</si>
  <si>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</si>
  <si>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</si>
  <si>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</si>
  <si>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</si>
  <si>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</si>
  <si>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</si>
  <si>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</si>
  <si>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</si>
  <si>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</si>
  <si>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</si>
  <si>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</si>
  <si>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</si>
  <si>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</si>
  <si>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</si>
  <si>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</si>
  <si>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</si>
  <si>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</si>
  <si>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</si>
  <si>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</si>
  <si>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</si>
  <si>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</si>
  <si>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</si>
  <si>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</si>
  <si>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</si>
  <si>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</si>
  <si>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</si>
  <si>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</si>
  <si>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</si>
  <si>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</si>
  <si>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</si>
  <si>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</si>
  <si>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</si>
  <si>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</si>
  <si>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</si>
  <si>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</si>
  <si>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</si>
  <si>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</si>
  <si>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</si>
  <si>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</si>
  <si>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</si>
  <si>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</si>
  <si>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</si>
  <si>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</si>
  <si>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</si>
  <si>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</si>
  <si>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</si>
  <si>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</si>
  <si>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</si>
  <si>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</si>
  <si>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</si>
  <si>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</si>
  <si>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</si>
  <si>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</si>
  <si>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</si>
  <si>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</si>
  <si>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</si>
  <si>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</si>
  <si>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</si>
  <si>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</si>
  <si>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</si>
  <si>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</si>
  <si>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</si>
  <si>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</si>
  <si>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</si>
  <si>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</si>
  <si>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</si>
  <si>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</si>
  <si>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</si>
  <si>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</si>
  <si>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</si>
  <si>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</si>
  <si>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</si>
  <si>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</si>
  <si>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</si>
  <si>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</si>
  <si>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</si>
  <si>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</si>
  <si>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</si>
  <si>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</si>
  <si>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</si>
  <si>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</si>
  <si>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</si>
  <si>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</si>
  <si>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</si>
  <si>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</si>
  <si>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</si>
  <si>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</si>
  <si>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</si>
  <si>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</si>
  <si>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</si>
  <si>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</si>
  <si>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</si>
  <si>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</si>
  <si>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</si>
  <si>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</si>
  <si>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</si>
  <si>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</si>
  <si>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</si>
  <si>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</si>
  <si>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</si>
  <si>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</si>
  <si>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</si>
  <si>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</si>
  <si>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</si>
  <si>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</si>
  <si>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</si>
  <si>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</si>
  <si>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</si>
  <si>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</si>
  <si>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</si>
  <si>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</si>
  <si>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</si>
  <si>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</si>
  <si>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</si>
  <si>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</si>
  <si>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</si>
  <si>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</si>
  <si>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</si>
  <si>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</si>
  <si>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</si>
  <si>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</si>
  <si>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</si>
  <si>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</si>
  <si>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</si>
  <si>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</si>
  <si>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</si>
  <si>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</si>
  <si>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</si>
  <si>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</si>
  <si>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</si>
  <si>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</si>
  <si>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</si>
  <si>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</si>
  <si>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</si>
  <si>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</si>
  <si>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</si>
  <si>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</si>
  <si>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</si>
  <si>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</si>
  <si>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</si>
  <si>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</si>
  <si>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</si>
  <si>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</si>
  <si>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</si>
  <si>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</si>
  <si>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</si>
  <si>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</si>
  <si>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</si>
  <si>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</si>
  <si>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</si>
  <si>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</si>
  <si>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</si>
  <si>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</si>
  <si>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</si>
  <si>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</si>
  <si>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</si>
  <si>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</si>
  <si>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</si>
  <si>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</si>
  <si>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</si>
  <si>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</si>
  <si>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</si>
  <si>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</si>
  <si>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</si>
  <si>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</si>
  <si>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</si>
  <si>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</si>
  <si>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</si>
  <si>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</si>
  <si>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</si>
  <si>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</si>
  <si>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</si>
  <si>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</si>
  <si>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</si>
  <si>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</si>
  <si>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</si>
  <si>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</si>
  <si>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</si>
  <si>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</si>
  <si>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</si>
  <si>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</si>
  <si>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</si>
  <si>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</si>
  <si>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</si>
  <si>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</si>
  <si>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</si>
  <si>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</si>
  <si>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</si>
  <si>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</si>
  <si>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</si>
  <si>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</si>
  <si>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</si>
  <si>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</si>
  <si>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</si>
  <si>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</si>
  <si>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</si>
  <si>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</si>
  <si>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</si>
  <si>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</si>
  <si>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</si>
  <si>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</si>
  <si>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</si>
  <si>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</si>
  <si>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</si>
  <si>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</si>
  <si>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</si>
  <si>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</si>
  <si>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</si>
  <si>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</si>
  <si>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</si>
  <si>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</si>
  <si>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</si>
  <si>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</si>
  <si>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</si>
  <si>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</si>
  <si>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</si>
  <si>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</si>
  <si>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</si>
  <si>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</si>
  <si>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</si>
  <si>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</si>
  <si>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</si>
  <si>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</si>
  <si>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</si>
  <si>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</si>
  <si>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</si>
  <si>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</si>
  <si>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</si>
  <si>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</si>
  <si>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</si>
  <si>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</si>
  <si>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</si>
  <si>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</si>
  <si>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</si>
  <si>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</si>
  <si>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</si>
  <si>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</si>
  <si>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</si>
  <si>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</si>
  <si>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</si>
  <si>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</si>
  <si>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</si>
  <si>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</si>
  <si>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</si>
  <si>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</si>
  <si>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</si>
  <si>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</si>
  <si>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</si>
  <si>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</si>
  <si>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</si>
  <si>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</si>
  <si>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</si>
  <si>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</si>
  <si>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</si>
  <si>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</si>
  <si>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</si>
  <si>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</si>
  <si>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</si>
  <si>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</si>
  <si>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</si>
  <si>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</si>
  <si>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</si>
  <si>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</si>
  <si>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</si>
  <si>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</si>
  <si>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</si>
  <si>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</si>
  <si>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</si>
  <si>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</si>
  <si>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</si>
  <si>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</si>
  <si>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</si>
  <si>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</si>
  <si>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</si>
  <si>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</si>
  <si>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</si>
  <si>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</si>
  <si>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</si>
  <si>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</si>
  <si>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</si>
  <si>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</si>
  <si>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</si>
  <si>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</si>
  <si>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</si>
  <si>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</si>
  <si>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</si>
  <si>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</si>
  <si>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</si>
  <si>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</si>
  <si>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</si>
  <si>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</si>
  <si>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</si>
  <si>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</si>
  <si>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</si>
  <si>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</si>
  <si>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</si>
  <si>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</si>
  <si>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</si>
  <si>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</si>
  <si>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</si>
  <si>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</si>
  <si>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</si>
  <si>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</si>
  <si>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</si>
  <si>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</si>
  <si>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</si>
  <si>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</si>
  <si>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</si>
  <si>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</si>
  <si>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</si>
  <si>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</si>
  <si>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</si>
  <si>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</si>
  <si>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</si>
  <si>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</si>
  <si>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</si>
  <si>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</si>
  <si>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</si>
  <si>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</si>
  <si>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</si>
  <si>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</si>
  <si>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</si>
  <si>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</si>
  <si>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</si>
  <si>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</si>
  <si>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</si>
  <si>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</si>
  <si>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</si>
  <si>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</si>
  <si>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</si>
  <si>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</si>
  <si>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</si>
  <si>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</si>
  <si>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</si>
  <si>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</si>
  <si>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</si>
  <si>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</si>
  <si>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</si>
  <si>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</si>
  <si>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</si>
  <si>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</si>
  <si>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</si>
  <si>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</si>
  <si>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</si>
  <si>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</si>
  <si>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</si>
  <si>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</si>
  <si>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</si>
  <si>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</si>
  <si>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</si>
  <si>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</si>
  <si>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</si>
  <si>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</si>
  <si>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</si>
  <si>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</si>
  <si>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</si>
  <si>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</si>
  <si>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</si>
  <si>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</si>
  <si>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</si>
  <si>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</si>
  <si>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</si>
  <si>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</si>
  <si>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</si>
  <si>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</si>
  <si>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</si>
  <si>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</si>
  <si>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</si>
  <si>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</si>
  <si>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</si>
  <si>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</si>
  <si>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</si>
  <si>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</si>
  <si>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</si>
  <si>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</si>
  <si>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</si>
  <si>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</si>
  <si>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</si>
  <si>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</si>
  <si>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</si>
  <si>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</si>
  <si>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</si>
  <si>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</si>
  <si>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</si>
  <si>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</si>
  <si>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</si>
  <si>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</si>
  <si>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</si>
  <si>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</si>
  <si>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</si>
  <si>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</si>
  <si>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</si>
  <si>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</si>
  <si>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</si>
  <si>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</si>
  <si>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</si>
  <si>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</si>
  <si>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</si>
  <si>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</si>
  <si>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</si>
  <si>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</si>
  <si>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</si>
  <si>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</si>
  <si>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</si>
  <si>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</si>
  <si>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</si>
  <si>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</si>
  <si>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</si>
  <si>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</si>
  <si>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</si>
  <si>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</si>
  <si>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</si>
  <si>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</si>
  <si>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</si>
  <si>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</si>
  <si>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</si>
  <si>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</si>
  <si>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</si>
  <si>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</si>
  <si>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</si>
  <si>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</si>
  <si>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</si>
  <si>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</si>
  <si>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</si>
  <si>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</si>
  <si>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</si>
  <si>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</si>
  <si>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</si>
  <si>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</si>
  <si>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</si>
  <si>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</si>
  <si>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</si>
  <si>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</si>
  <si>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</si>
  <si>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</si>
  <si>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</si>
  <si>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</si>
  <si>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</si>
  <si>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</si>
  <si>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</si>
  <si>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</si>
  <si>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</si>
  <si>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</si>
  <si>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</si>
  <si>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</si>
  <si>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</si>
  <si>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</si>
  <si>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</si>
  <si>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</si>
  <si>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</si>
  <si>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</si>
  <si>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</si>
  <si>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</si>
  <si>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</si>
  <si>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</si>
  <si>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</si>
  <si>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</si>
  <si>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</si>
  <si>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</si>
  <si>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</si>
  <si>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</si>
  <si>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</si>
  <si>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</si>
  <si>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</si>
  <si>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</si>
  <si>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</si>
  <si>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</si>
  <si>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</si>
  <si>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</si>
  <si>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</si>
  <si>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</si>
  <si>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</si>
  <si>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</si>
  <si>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</si>
  <si>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</si>
  <si>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</si>
  <si>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</si>
  <si>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</si>
  <si>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</si>
  <si>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</si>
  <si>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</si>
  <si>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</si>
  <si>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</si>
  <si>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</si>
  <si>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</si>
  <si>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</si>
  <si>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</si>
  <si>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</si>
  <si>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</si>
  <si>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</si>
  <si>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</si>
  <si>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</si>
  <si>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</si>
  <si>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</si>
  <si>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</si>
  <si>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</si>
  <si>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</si>
  <si>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</si>
  <si>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</si>
  <si>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</si>
  <si>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</si>
  <si>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</si>
  <si>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</si>
  <si>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</si>
  <si>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</si>
  <si>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</si>
  <si>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</si>
  <si>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</si>
  <si>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</si>
  <si>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</si>
  <si>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</si>
  <si>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</si>
  <si>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</si>
  <si>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</si>
  <si>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</si>
  <si>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</si>
  <si>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</si>
  <si>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</si>
  <si>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</si>
  <si>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</si>
  <si>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</si>
  <si>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</si>
  <si>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</si>
  <si>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</si>
  <si>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</si>
  <si>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</si>
  <si>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</si>
  <si>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</si>
  <si>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</si>
  <si>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</si>
  <si>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</si>
  <si>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</si>
  <si>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</si>
  <si>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</si>
  <si>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</si>
  <si>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</si>
  <si>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</si>
  <si>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</si>
  <si>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</si>
  <si>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</si>
  <si>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</si>
  <si>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</si>
  <si>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</si>
  <si>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</si>
  <si>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</si>
  <si>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</si>
  <si>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</si>
  <si>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</si>
  <si>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</si>
  <si>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</si>
  <si>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</si>
  <si>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</si>
  <si>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</si>
  <si>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</si>
  <si>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</si>
  <si>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</si>
  <si>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</si>
  <si>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</si>
  <si>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</si>
  <si>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</si>
  <si>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</si>
  <si>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</si>
  <si>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</si>
  <si>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</si>
  <si>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</si>
  <si>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</si>
  <si>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</si>
  <si>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</si>
  <si>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</si>
  <si>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</si>
  <si>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</si>
  <si>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</si>
  <si>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</si>
  <si>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</si>
  <si>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</si>
  <si>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</si>
  <si>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</si>
  <si>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</si>
  <si>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</si>
  <si>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</si>
  <si>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</si>
  <si>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</si>
  <si>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</si>
  <si>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</si>
  <si>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</si>
  <si>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</si>
  <si>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</si>
  <si>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</si>
  <si>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</si>
  <si>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</si>
  <si>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</si>
  <si>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</si>
  <si>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</si>
  <si>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</si>
  <si>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</si>
  <si>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</si>
  <si>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</si>
  <si>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</si>
  <si>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</si>
  <si>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</si>
  <si>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</si>
  <si>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</si>
  <si>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</si>
  <si>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</si>
  <si>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</si>
  <si>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</si>
  <si>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</si>
  <si>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</si>
  <si>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</si>
  <si>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</si>
  <si>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</si>
  <si>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</si>
  <si>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</si>
  <si>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</si>
  <si>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</si>
  <si>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</si>
  <si>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</si>
  <si>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</si>
  <si>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</si>
  <si>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</si>
  <si>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</si>
  <si>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</si>
  <si>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</si>
  <si>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</si>
  <si>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</si>
  <si>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</si>
  <si>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</si>
  <si>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</si>
  <si>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</si>
  <si>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</si>
  <si>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</si>
  <si>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</si>
  <si>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</si>
  <si>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</si>
  <si>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</si>
  <si>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</si>
  <si>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</si>
  <si>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</si>
  <si>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</si>
  <si>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</si>
  <si>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</si>
  <si>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</si>
  <si>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</si>
  <si>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</si>
  <si>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</si>
  <si>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</si>
  <si>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</si>
  <si>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</si>
  <si>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</si>
  <si>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</si>
  <si>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</si>
  <si>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</si>
  <si>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</si>
  <si>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</si>
  <si>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</si>
  <si>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</si>
  <si>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</si>
  <si>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</si>
  <si>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</si>
  <si>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</si>
  <si>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</si>
  <si>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</si>
  <si>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</si>
  <si>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</si>
  <si>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</si>
  <si>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</si>
  <si>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</si>
  <si>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</si>
  <si>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</si>
  <si>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</si>
  <si>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</si>
  <si>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</si>
  <si>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</si>
  <si>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</si>
  <si>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</si>
  <si>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</si>
  <si>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</si>
  <si>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</si>
  <si>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</si>
  <si>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</si>
  <si>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</si>
  <si>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</si>
  <si>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</si>
  <si>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</si>
  <si>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</si>
  <si>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</si>
  <si>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</si>
  <si>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</si>
  <si>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</si>
  <si>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</si>
  <si>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</si>
  <si>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</si>
  <si>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</si>
  <si>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</si>
  <si>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</si>
  <si>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</si>
  <si>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</si>
  <si>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</si>
  <si>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</si>
  <si>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</si>
  <si>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</si>
  <si>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</si>
  <si>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</si>
  <si>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</si>
  <si>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</si>
  <si>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</si>
  <si>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</si>
  <si>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</si>
  <si>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</si>
  <si>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</si>
  <si>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</si>
  <si>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</si>
  <si>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</si>
  <si>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</si>
  <si>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</si>
  <si>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</si>
  <si>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</si>
  <si>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</si>
  <si>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</si>
  <si>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</si>
  <si>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</si>
  <si>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</si>
  <si>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</si>
  <si>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</si>
  <si>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</si>
  <si>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</si>
  <si>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</si>
  <si>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</si>
  <si>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</si>
  <si>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</si>
  <si>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</si>
  <si>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</si>
  <si>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</si>
  <si>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</si>
  <si>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</si>
  <si>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</si>
  <si>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</si>
  <si>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</si>
  <si>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</si>
  <si>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</si>
  <si>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</si>
  <si>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</si>
  <si>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</si>
  <si>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</si>
  <si>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</si>
  <si>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</si>
  <si>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</si>
  <si>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</si>
  <si>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</si>
  <si>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</si>
  <si>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</si>
  <si>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</si>
  <si>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</si>
  <si>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</si>
  <si>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</si>
  <si>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</si>
  <si>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</si>
  <si>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</si>
  <si>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</si>
  <si>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</si>
  <si>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</si>
  <si>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</si>
  <si>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</si>
  <si>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</si>
  <si>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</si>
  <si>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</si>
  <si>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</si>
  <si>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</si>
  <si>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</si>
  <si>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</si>
  <si>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</si>
  <si>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</si>
  <si>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</si>
  <si>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</si>
  <si>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</si>
  <si>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</si>
  <si>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</si>
  <si>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</si>
  <si>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</si>
  <si>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</si>
  <si>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</si>
  <si>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</si>
  <si>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</si>
  <si>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</si>
  <si>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</si>
  <si>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</si>
  <si>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</si>
  <si>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</si>
  <si>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</si>
  <si>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</si>
  <si>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</si>
  <si>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</si>
  <si>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</si>
  <si>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</si>
  <si>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</si>
  <si>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</si>
  <si>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</si>
  <si>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</si>
  <si>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</si>
  <si>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</si>
  <si>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</si>
  <si>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</si>
  <si>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</si>
  <si>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</si>
  <si>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</si>
  <si>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</si>
  <si>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</si>
  <si>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</si>
  <si>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</si>
  <si>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</si>
  <si>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</si>
  <si>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</si>
  <si>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</si>
  <si>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</si>
  <si>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</si>
  <si>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</si>
  <si>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</si>
  <si>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</si>
  <si>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</si>
  <si>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</si>
  <si>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</si>
  <si>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</si>
  <si>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</si>
  <si>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</si>
  <si>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</si>
  <si>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</si>
  <si>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</si>
  <si>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</si>
  <si>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</si>
  <si>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</si>
  <si>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</si>
  <si>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</si>
  <si>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</si>
  <si>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</si>
  <si>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</si>
  <si>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</si>
  <si>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</si>
  <si>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</si>
  <si>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</si>
  <si>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</si>
  <si>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</si>
  <si>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</si>
  <si>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</si>
  <si>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</si>
  <si>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</si>
  <si>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</si>
  <si>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</si>
  <si>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</si>
  <si>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</si>
  <si>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</si>
  <si>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</si>
  <si>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</si>
  <si>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</si>
  <si>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</si>
  <si>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</si>
  <si>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</si>
  <si>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</si>
  <si>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</si>
  <si>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</si>
  <si>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</si>
  <si>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</si>
  <si>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</si>
  <si>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</si>
  <si>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</si>
  <si>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</si>
  <si>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</si>
  <si>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</si>
  <si>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</si>
  <si>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</si>
  <si>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</si>
  <si>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</si>
  <si>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</si>
  <si>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</si>
  <si>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</si>
  <si>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</si>
  <si>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</si>
  <si>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</si>
  <si>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</si>
  <si>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</si>
  <si>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</si>
  <si>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</si>
  <si>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</si>
  <si>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</si>
  <si>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</si>
  <si>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</si>
  <si>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</si>
  <si>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</si>
  <si>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</si>
  <si>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</si>
  <si>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</si>
  <si>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</si>
  <si>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</si>
  <si>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</si>
  <si>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</si>
  <si>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</si>
  <si>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</si>
  <si>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</si>
  <si>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</si>
  <si>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</si>
  <si>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</si>
  <si>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</si>
  <si>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</si>
  <si>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</si>
  <si>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</si>
  <si>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</si>
  <si>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</si>
  <si>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</si>
  <si>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</si>
  <si>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</si>
  <si>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</si>
  <si>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</si>
  <si>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</si>
  <si>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</si>
  <si>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</si>
  <si>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</si>
  <si>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</si>
  <si>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</si>
  <si>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</si>
  <si>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</si>
  <si>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</si>
  <si>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</si>
  <si>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</si>
  <si>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</si>
  <si>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</si>
  <si>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</si>
  <si>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</si>
  <si>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</si>
  <si>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</si>
  <si>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</si>
  <si>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</si>
  <si>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</si>
  <si>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</si>
  <si>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</si>
  <si>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</si>
  <si>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</si>
  <si>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</si>
  <si>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</si>
  <si>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</si>
  <si>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</si>
  <si>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</si>
  <si>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</si>
  <si>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</si>
  <si>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</si>
  <si>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</si>
  <si>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</si>
  <si>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</si>
  <si>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</si>
  <si>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</si>
  <si>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</si>
  <si>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</si>
  <si>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</si>
  <si>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</si>
  <si>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</si>
  <si>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</si>
  <si>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</si>
  <si>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</si>
  <si>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</si>
  <si>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</si>
  <si>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</si>
  <si>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</si>
  <si>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</si>
  <si>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</si>
  <si>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</si>
  <si>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</si>
  <si>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</si>
  <si>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</si>
  <si>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</si>
  <si>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</si>
  <si>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</si>
  <si>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</si>
  <si>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</si>
  <si>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</si>
  <si>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</si>
  <si>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</si>
  <si>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</si>
  <si>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</si>
  <si>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</si>
  <si>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</si>
  <si>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</si>
  <si>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</si>
  <si>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</si>
  <si>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</si>
  <si>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</si>
  <si>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</si>
  <si>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</si>
  <si>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</si>
  <si>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</si>
  <si>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</si>
  <si>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</si>
  <si>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</si>
  <si>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</si>
  <si>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</si>
  <si>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</si>
  <si>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</si>
  <si>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</si>
  <si>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</si>
  <si>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</si>
  <si>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</si>
  <si>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</si>
  <si>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</si>
  <si>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</si>
  <si>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</si>
  <si>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</si>
  <si>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</si>
  <si>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</si>
  <si>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</si>
  <si>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</si>
  <si>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</si>
  <si>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</si>
  <si>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</si>
  <si>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</si>
  <si>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</si>
  <si>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</si>
  <si>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</si>
  <si>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</si>
  <si>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</si>
  <si>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</si>
  <si>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</si>
  <si>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</si>
  <si>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</si>
  <si>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</si>
  <si>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</si>
  <si>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</si>
  <si>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</si>
  <si>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</si>
  <si>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</si>
  <si>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</si>
  <si>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</si>
  <si>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</si>
  <si>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</si>
  <si>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</si>
  <si>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</si>
  <si>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</si>
  <si>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</si>
  <si>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</si>
  <si>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</si>
  <si>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</si>
  <si>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</si>
  <si>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</si>
  <si>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</si>
  <si>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</si>
  <si>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</si>
  <si>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</si>
  <si>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</si>
  <si>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</si>
  <si>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</si>
  <si>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</si>
  <si>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</si>
  <si>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</si>
  <si>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</si>
  <si>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</si>
  <si>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</si>
  <si>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</si>
  <si>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</si>
  <si>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</si>
  <si>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</si>
  <si>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</si>
  <si>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</si>
  <si>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</si>
  <si>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</si>
  <si>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</si>
  <si>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</si>
  <si>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</si>
  <si>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</si>
  <si>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</si>
  <si>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</si>
  <si>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</si>
  <si>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</si>
  <si>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</si>
  <si>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</si>
  <si>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</si>
  <si>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</si>
  <si>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</si>
  <si>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</si>
  <si>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</si>
  <si>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</si>
  <si>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</si>
  <si>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</si>
  <si>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</si>
  <si>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</si>
  <si>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</si>
  <si>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</si>
  <si>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</si>
  <si>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</si>
  <si>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</si>
  <si>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</si>
  <si>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</si>
  <si>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</si>
  <si>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</si>
  <si>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</si>
  <si>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</si>
  <si>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</si>
  <si>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</si>
  <si>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</si>
  <si>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</si>
  <si>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</si>
  <si>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</si>
  <si>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</si>
  <si>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</si>
  <si>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</si>
  <si>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</si>
  <si>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</si>
  <si>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</si>
  <si>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</si>
  <si>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</si>
  <si>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</si>
  <si>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</si>
  <si>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</si>
  <si>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</si>
  <si>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</si>
  <si>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</si>
  <si>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</si>
  <si>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</si>
  <si>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</si>
  <si>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</si>
  <si>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</si>
  <si>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</si>
  <si>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</si>
  <si>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</si>
  <si>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</si>
  <si>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</si>
  <si>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</si>
  <si>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</si>
  <si>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</si>
  <si>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</si>
  <si>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</si>
  <si>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</si>
  <si>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</si>
  <si>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</si>
  <si>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</si>
  <si>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</si>
  <si>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</si>
  <si>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</si>
  <si>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</si>
  <si>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</si>
  <si>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</si>
  <si>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</si>
  <si>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</si>
  <si>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</si>
  <si>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</si>
  <si>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</si>
  <si>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</si>
  <si>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</si>
  <si>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</si>
  <si>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</si>
  <si>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</si>
  <si>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</si>
  <si>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</si>
  <si>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</si>
  <si>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</si>
  <si>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</si>
  <si>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</si>
  <si>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</si>
  <si>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</si>
  <si>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</si>
  <si>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</si>
  <si>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</si>
  <si>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</si>
  <si>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</si>
  <si>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</si>
  <si>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</si>
  <si>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</si>
  <si>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</si>
  <si>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</si>
  <si>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</si>
  <si>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</si>
  <si>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</si>
  <si>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</si>
  <si>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</si>
  <si>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</si>
  <si>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</si>
  <si>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</si>
  <si>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</si>
  <si>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</si>
  <si>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</si>
  <si>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</si>
  <si>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</si>
  <si>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</si>
  <si>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</si>
  <si>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</si>
  <si>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</si>
  <si>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</si>
  <si>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</si>
  <si>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</si>
  <si>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</si>
  <si>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</si>
  <si>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</si>
  <si>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</si>
  <si>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</si>
  <si>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</si>
  <si>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</si>
  <si>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</si>
  <si>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</si>
  <si>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</si>
  <si>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</si>
  <si>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</si>
  <si>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</si>
  <si>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</si>
  <si>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</si>
  <si>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</si>
  <si>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</si>
  <si>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</si>
  <si>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</si>
  <si>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</si>
  <si>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</si>
  <si>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</si>
  <si>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</si>
  <si>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</si>
  <si>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</si>
  <si>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</si>
  <si>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</si>
  <si>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</si>
  <si>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</si>
  <si>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</si>
  <si>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</si>
  <si>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</si>
  <si>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</si>
  <si>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</si>
  <si>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</si>
  <si>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</si>
  <si>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</si>
  <si>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</si>
  <si>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</si>
  <si>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</si>
  <si>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</si>
  <si>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</si>
  <si>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</si>
  <si>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</si>
  <si>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</si>
  <si>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</si>
  <si>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</si>
  <si>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</si>
  <si>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</si>
  <si>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</si>
  <si>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</si>
  <si>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</si>
  <si>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</si>
  <si>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</si>
  <si>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</si>
  <si>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</si>
  <si>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</si>
  <si>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</si>
  <si>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</si>
  <si>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</si>
  <si>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</si>
  <si>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</si>
  <si>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</si>
  <si>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</si>
  <si>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</si>
  <si>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</si>
  <si>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</si>
  <si>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</si>
  <si>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</si>
  <si>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</si>
  <si>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</si>
  <si>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</si>
  <si>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</si>
  <si>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</si>
  <si>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</si>
  <si>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</si>
  <si>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</si>
  <si>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</si>
  <si>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</si>
  <si>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</si>
  <si>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</si>
  <si>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</si>
  <si>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</si>
  <si>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</si>
  <si>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</si>
  <si>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</si>
  <si>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</si>
  <si>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</si>
  <si>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</si>
  <si>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</si>
  <si>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</si>
  <si>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</si>
  <si>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</si>
  <si>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</si>
  <si>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</si>
  <si>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</si>
  <si>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</si>
  <si>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</si>
  <si>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</si>
  <si>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</si>
  <si>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</si>
  <si>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</si>
  <si>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</si>
  <si>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</si>
  <si>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</si>
  <si>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</si>
  <si>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</si>
  <si>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</si>
  <si>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</si>
  <si>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</si>
  <si>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</si>
  <si>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</si>
  <si>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</si>
  <si>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</si>
  <si>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</si>
  <si>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</si>
  <si>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</si>
  <si>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</si>
  <si>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</si>
  <si>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</si>
  <si>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</si>
  <si>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</si>
  <si>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</si>
  <si>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</si>
  <si>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</si>
  <si>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</si>
  <si>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</si>
  <si>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</si>
  <si>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</si>
  <si>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</si>
  <si>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</si>
  <si>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</si>
  <si>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</si>
  <si>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</si>
  <si>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</si>
  <si>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</si>
  <si>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</si>
  <si>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</si>
  <si>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</si>
  <si>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</si>
  <si>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</si>
  <si>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</si>
  <si>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</si>
  <si>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</si>
  <si>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</si>
  <si>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</si>
  <si>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</si>
  <si>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</si>
  <si>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</si>
  <si>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</si>
  <si>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</si>
  <si>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</si>
  <si>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</si>
  <si>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</si>
  <si>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</si>
  <si>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</si>
  <si>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</si>
  <si>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</si>
  <si>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</si>
  <si>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</si>
  <si>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</si>
  <si>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</si>
  <si>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</si>
  <si>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</si>
  <si>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</si>
  <si>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</si>
  <si>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</si>
  <si>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</si>
  <si>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</si>
  <si>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</si>
  <si>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</si>
  <si>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</si>
  <si>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</si>
  <si>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</si>
  <si>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</si>
  <si>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</si>
  <si>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</si>
  <si>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</si>
  <si>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</si>
  <si>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</si>
  <si>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</si>
  <si>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</si>
  <si>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</si>
  <si>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</si>
  <si>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</si>
  <si>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</si>
  <si>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</si>
  <si>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</si>
  <si>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</si>
  <si>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</si>
  <si>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</si>
  <si>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</si>
  <si>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</si>
  <si>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</si>
  <si>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</si>
  <si>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</si>
  <si>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</si>
  <si>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</si>
  <si>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</si>
  <si>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</si>
  <si>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</si>
  <si>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</si>
  <si>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</si>
  <si>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</si>
  <si>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</si>
  <si>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</si>
  <si>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</si>
  <si>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</si>
  <si>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</si>
  <si>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</si>
  <si>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</si>
  <si>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</si>
  <si>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</si>
  <si>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</si>
  <si>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</si>
  <si>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</si>
  <si>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</si>
  <si>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</si>
  <si>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</si>
  <si>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</si>
  <si>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</si>
  <si>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</si>
  <si>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</si>
  <si>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</si>
  <si>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</si>
  <si>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</si>
  <si>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</si>
  <si>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</si>
  <si>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</si>
  <si>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</si>
  <si>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</si>
  <si>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</si>
  <si>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</si>
  <si>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</si>
  <si>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</si>
  <si>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</si>
  <si>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</si>
  <si>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</si>
  <si>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</si>
  <si>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</si>
  <si>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</si>
  <si>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</si>
  <si>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</si>
  <si>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</si>
  <si>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</si>
  <si>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</si>
  <si>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</si>
  <si>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</si>
  <si>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</si>
  <si>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</si>
  <si>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</si>
  <si>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</si>
  <si>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</si>
  <si>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</si>
  <si>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</si>
  <si>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</si>
  <si>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</si>
  <si>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</si>
  <si>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</si>
  <si>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</si>
  <si>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</si>
  <si>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</si>
  <si>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</si>
  <si>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</si>
  <si>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</si>
  <si>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</si>
  <si>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</si>
  <si>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</si>
  <si>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</si>
  <si>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</si>
  <si>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</si>
  <si>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</si>
  <si>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</si>
  <si>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</si>
  <si>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</si>
  <si>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</si>
  <si>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</si>
  <si>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</si>
  <si>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</si>
  <si>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</si>
  <si>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</si>
  <si>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</si>
  <si>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</si>
  <si>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</si>
  <si>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</si>
  <si>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</si>
  <si>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</si>
  <si>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</si>
  <si>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</si>
  <si>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</si>
  <si>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</si>
  <si>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</si>
  <si>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</si>
  <si>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</si>
  <si>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</si>
  <si>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</si>
  <si>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</si>
  <si>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</si>
  <si>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</si>
  <si>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</si>
  <si>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</si>
  <si>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</si>
  <si>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</si>
  <si>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</si>
  <si>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</si>
  <si>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</si>
  <si>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</si>
  <si>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</si>
  <si>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</si>
  <si>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</si>
  <si>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</si>
  <si>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</si>
  <si>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</si>
  <si>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</si>
  <si>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</si>
  <si>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</si>
  <si>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</si>
  <si>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</si>
  <si>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</si>
  <si>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</si>
  <si>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</si>
  <si>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</si>
  <si>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</si>
  <si>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</si>
  <si>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</si>
  <si>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</si>
  <si>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</si>
  <si>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</si>
  <si>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</si>
  <si>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</si>
  <si>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</si>
  <si>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</si>
  <si>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</si>
  <si>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</si>
  <si>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</si>
  <si>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</si>
  <si>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</si>
  <si>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</si>
  <si>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</si>
  <si>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</si>
  <si>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</si>
  <si>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</si>
  <si>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</si>
  <si>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</si>
  <si>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</si>
  <si>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</si>
  <si>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</si>
  <si>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</si>
  <si>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</si>
  <si>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</si>
  <si>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</si>
  <si>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</si>
  <si>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</si>
  <si>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</si>
  <si>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</si>
  <si>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</si>
  <si>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</si>
  <si>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</si>
  <si>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</si>
  <si>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</si>
  <si>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</si>
  <si>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</si>
  <si>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</si>
  <si>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</si>
  <si>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</si>
  <si>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</si>
  <si>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</si>
  <si>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</si>
  <si>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</si>
  <si>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</si>
  <si>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</si>
  <si>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</si>
  <si>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</si>
  <si>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</si>
  <si>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</si>
  <si>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</si>
  <si>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</si>
  <si>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</si>
  <si>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</si>
  <si>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</si>
  <si>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</si>
  <si>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</si>
  <si>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</si>
  <si>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</si>
  <si>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</si>
  <si>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</si>
  <si>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</si>
  <si>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</si>
  <si>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</si>
  <si>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</si>
  <si>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</si>
  <si>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</si>
  <si>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</si>
  <si>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</si>
  <si>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</si>
  <si>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</si>
  <si>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</si>
  <si>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</si>
  <si>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</si>
  <si>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</si>
  <si>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</si>
  <si>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</si>
  <si>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</si>
  <si>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</si>
  <si>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</si>
  <si>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</si>
  <si>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</si>
  <si>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</si>
  <si>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</si>
  <si>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</si>
  <si>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</si>
  <si>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</si>
  <si>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</si>
  <si>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</si>
  <si>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</si>
  <si>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</si>
  <si>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</si>
  <si>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</si>
  <si>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</si>
  <si>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</si>
  <si>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</si>
  <si>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</si>
  <si>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</si>
  <si>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</si>
  <si>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</si>
  <si>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</si>
  <si>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</si>
  <si>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</si>
  <si>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</si>
  <si>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</si>
  <si>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</si>
  <si>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</si>
  <si>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</si>
  <si>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</si>
  <si>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</si>
  <si>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</si>
  <si>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</si>
  <si>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</si>
  <si>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</si>
  <si>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</si>
  <si>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</si>
  <si>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</si>
  <si>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</si>
  <si>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</si>
  <si>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</si>
  <si>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</si>
  <si>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</si>
  <si>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</si>
  <si>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</si>
  <si>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</si>
  <si>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</si>
  <si>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</si>
  <si>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</si>
  <si>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</si>
  <si>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</si>
  <si>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</si>
  <si>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</si>
  <si>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</si>
  <si>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</si>
  <si>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</si>
  <si>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</si>
  <si>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</si>
  <si>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</si>
  <si>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</si>
  <si>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</si>
  <si>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</si>
  <si>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</si>
  <si>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</si>
  <si>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</si>
  <si>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</si>
  <si>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</si>
  <si>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</si>
  <si>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</si>
  <si>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</si>
  <si>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</si>
  <si>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</si>
  <si>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</si>
  <si>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</si>
  <si>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</si>
  <si>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</si>
  <si>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</si>
  <si>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</si>
  <si>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</si>
  <si>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</si>
  <si>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</si>
  <si>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</si>
  <si>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</si>
  <si>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</si>
  <si>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</si>
  <si>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</si>
  <si>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</si>
  <si>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</si>
  <si>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</si>
  <si>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</si>
  <si>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</si>
  <si>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</si>
  <si>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</si>
  <si>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</si>
  <si>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</si>
  <si>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</si>
  <si>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</si>
  <si>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</si>
  <si>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</si>
  <si>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</si>
  <si>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</si>
  <si>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</si>
  <si>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</si>
  <si>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</si>
  <si>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</si>
  <si>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</si>
  <si>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</si>
  <si>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</si>
  <si>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</si>
  <si>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</si>
  <si>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</si>
  <si>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</si>
  <si>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</si>
  <si>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</si>
  <si>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</si>
  <si>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</si>
  <si>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</si>
  <si>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</si>
  <si>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</si>
  <si>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</si>
  <si>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</si>
  <si>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</si>
  <si>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</si>
  <si>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</si>
  <si>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</si>
  <si>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</si>
  <si>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</si>
  <si>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</si>
  <si>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</si>
  <si>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</si>
  <si>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</si>
  <si>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</si>
  <si>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</si>
  <si>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</si>
  <si>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</si>
  <si>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</si>
  <si>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</si>
  <si>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</si>
  <si>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</si>
  <si>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</si>
  <si>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</si>
  <si>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</si>
  <si>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</si>
  <si>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</si>
  <si>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</si>
  <si>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</si>
  <si>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</si>
  <si>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</si>
  <si>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</si>
  <si>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</si>
  <si>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</si>
  <si>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</si>
  <si>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</si>
  <si>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</si>
  <si>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</si>
  <si>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</si>
  <si>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</si>
  <si>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</si>
  <si>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</si>
  <si>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</si>
  <si>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</si>
  <si>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</si>
  <si>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</si>
  <si>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</si>
  <si>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</si>
  <si>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</si>
  <si>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</si>
  <si>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</si>
  <si>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</si>
  <si>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</si>
  <si>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</si>
  <si>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</si>
  <si>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</si>
  <si>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</si>
  <si>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</si>
  <si>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</si>
  <si>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</si>
  <si>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</si>
  <si>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</si>
  <si>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</si>
  <si>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</si>
  <si>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</si>
  <si>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</si>
  <si>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</si>
  <si>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</si>
  <si>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</si>
  <si>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</si>
  <si>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</si>
  <si>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</si>
  <si>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</si>
  <si>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</si>
  <si>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</si>
  <si>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</si>
  <si>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</si>
  <si>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</si>
  <si>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</si>
  <si>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</si>
  <si>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</si>
  <si>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</si>
  <si>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</si>
  <si>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</si>
  <si>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</si>
  <si>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</si>
  <si>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</si>
  <si>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</si>
  <si>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</si>
  <si>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</si>
  <si>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</si>
  <si>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</si>
  <si>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</si>
  <si>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</si>
  <si>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</si>
  <si>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</si>
  <si>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</si>
  <si>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</si>
  <si>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</si>
  <si>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</si>
  <si>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</si>
  <si>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</si>
  <si>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</si>
  <si>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</si>
  <si>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</si>
  <si>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</si>
  <si>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</si>
  <si>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</si>
  <si>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</si>
  <si>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</si>
  <si>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</si>
  <si>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</si>
  <si>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</si>
  <si>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</si>
  <si>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</si>
  <si>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</si>
  <si>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</si>
  <si>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</si>
  <si>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</si>
  <si>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</si>
  <si>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</si>
  <si>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</si>
  <si>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</si>
  <si>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</si>
  <si>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</si>
  <si>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</si>
  <si>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</si>
  <si>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</si>
  <si>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</si>
  <si>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</si>
  <si>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</si>
  <si>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</si>
  <si>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</si>
  <si>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</si>
  <si>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</si>
  <si>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</si>
  <si>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</si>
  <si>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</si>
  <si>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</si>
  <si>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</si>
  <si>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</si>
  <si>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</si>
  <si>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</si>
  <si>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</si>
  <si>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</si>
  <si>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</si>
  <si>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</si>
  <si>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</si>
  <si>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</si>
  <si>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</si>
  <si>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</si>
  <si>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</si>
  <si>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</si>
  <si>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</si>
  <si>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</si>
  <si>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</si>
  <si>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</si>
  <si>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</si>
  <si>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</si>
  <si>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</si>
  <si>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</si>
  <si>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</si>
  <si>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</si>
  <si>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</si>
  <si>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</si>
  <si>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</si>
  <si>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</si>
  <si>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</si>
  <si>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</si>
  <si>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</si>
  <si>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</si>
  <si>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</si>
  <si>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</si>
  <si>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</si>
  <si>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</si>
  <si>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</si>
  <si>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</si>
  <si>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</si>
  <si>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</si>
  <si>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</si>
  <si>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</si>
  <si>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</si>
  <si>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</si>
  <si>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</si>
  <si>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</si>
  <si>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</si>
  <si>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</si>
  <si>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</si>
  <si>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</si>
  <si>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</si>
  <si>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</si>
  <si>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</si>
  <si>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</si>
  <si>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</si>
  <si>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</si>
  <si>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</si>
  <si>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</si>
  <si>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</si>
  <si>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</si>
  <si>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</si>
  <si>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</si>
  <si>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</si>
  <si>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</si>
  <si>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</si>
  <si>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</si>
  <si>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</si>
  <si>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</si>
  <si>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</si>
  <si>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</si>
  <si>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</si>
  <si>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</si>
  <si>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</si>
  <si>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</si>
  <si>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</si>
  <si>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</si>
  <si>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</si>
  <si>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</si>
  <si>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</si>
  <si>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</si>
  <si>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</si>
  <si>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</si>
  <si>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</si>
  <si>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</si>
  <si>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</si>
  <si>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</si>
  <si>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</si>
  <si>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</si>
  <si>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</si>
  <si>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</si>
  <si>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</si>
  <si>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</si>
  <si>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</si>
  <si>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</si>
  <si>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</si>
  <si>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</si>
  <si>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</si>
  <si>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</si>
  <si>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</si>
  <si>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</si>
  <si>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</si>
  <si>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</si>
  <si>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</si>
  <si>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</si>
  <si>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</si>
  <si>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</si>
  <si>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</si>
  <si>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</si>
  <si>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</si>
  <si>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</si>
  <si>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</si>
  <si>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</si>
  <si>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</si>
  <si>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</si>
  <si>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</si>
  <si>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</si>
  <si>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</si>
  <si>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</si>
  <si>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</si>
  <si>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</si>
  <si>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</si>
  <si>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</si>
  <si>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</si>
  <si>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</si>
  <si>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</si>
  <si>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</si>
  <si>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</si>
  <si>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</si>
  <si>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</si>
  <si>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</si>
  <si>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</si>
  <si>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</si>
  <si>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</si>
  <si>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</si>
  <si>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</si>
  <si>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</si>
  <si>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</si>
  <si>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</si>
  <si>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</si>
  <si>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</si>
  <si>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</si>
  <si>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</si>
  <si>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</si>
  <si>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</si>
  <si>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</si>
  <si>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</si>
  <si>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</si>
  <si>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</si>
  <si>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</si>
  <si>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</si>
  <si>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</si>
  <si>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</si>
  <si>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</si>
  <si>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</si>
  <si>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</si>
  <si>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</si>
  <si>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</si>
  <si>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</si>
  <si>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</si>
  <si>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</si>
  <si>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</si>
  <si>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</si>
  <si>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</si>
  <si>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</si>
  <si>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</si>
  <si>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</si>
  <si>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</si>
  <si>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</si>
  <si>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</si>
  <si>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</si>
  <si>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</si>
  <si>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</si>
  <si>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</si>
  <si>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</si>
  <si>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</si>
  <si>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</si>
  <si>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</si>
  <si>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</si>
  <si>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</si>
  <si>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</si>
  <si>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</si>
  <si>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</si>
  <si>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</si>
  <si>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</si>
  <si>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</si>
  <si>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</si>
  <si>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</si>
  <si>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</si>
  <si>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</si>
  <si>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</si>
  <si>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</si>
  <si>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</si>
  <si>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</si>
  <si>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</si>
  <si>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</si>
  <si>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</si>
  <si>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</si>
  <si>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</si>
  <si>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</si>
  <si>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</si>
  <si>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</si>
  <si>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</si>
  <si>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</si>
  <si>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</si>
  <si>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</si>
  <si>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</si>
  <si>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</si>
  <si>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</si>
  <si>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</si>
  <si>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</si>
  <si>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</si>
  <si>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</si>
  <si>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</si>
  <si>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</si>
  <si>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</si>
  <si>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</si>
  <si>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</si>
  <si>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</si>
  <si>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</si>
  <si>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</si>
  <si>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</si>
  <si>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</si>
  <si>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</si>
  <si>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</si>
  <si>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</si>
  <si>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</si>
  <si>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</si>
  <si>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</si>
  <si>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</si>
  <si>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</si>
  <si>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</si>
  <si>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</si>
  <si>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</si>
  <si>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</si>
  <si>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</si>
  <si>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</si>
  <si>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</si>
  <si>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</si>
  <si>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</si>
  <si>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</si>
  <si>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</si>
  <si>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</si>
  <si>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</si>
  <si>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</si>
  <si>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</si>
  <si>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</si>
  <si>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</si>
  <si>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</si>
  <si>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</si>
  <si>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</si>
  <si>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</si>
  <si>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</si>
  <si>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</si>
  <si>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</si>
  <si>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</si>
  <si>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</si>
  <si>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</si>
  <si>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</si>
  <si>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</si>
  <si>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</si>
  <si>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</si>
  <si>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</si>
  <si>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</si>
  <si>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</si>
  <si>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</si>
  <si>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</si>
  <si>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</si>
  <si>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</si>
  <si>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</si>
  <si>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</si>
  <si>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</si>
  <si>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</si>
  <si>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</si>
  <si>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</si>
  <si>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</si>
  <si>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</si>
  <si>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</si>
  <si>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</si>
  <si>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</si>
  <si>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</si>
  <si>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</si>
  <si>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</si>
  <si>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</si>
  <si>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</si>
  <si>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</si>
  <si>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</si>
  <si>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</si>
  <si>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</si>
  <si>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</si>
  <si>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</si>
  <si>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</si>
  <si>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</si>
  <si>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</si>
  <si>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</si>
  <si>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</si>
  <si>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</si>
  <si>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</si>
  <si>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</si>
  <si>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</si>
  <si>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</si>
  <si>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</si>
  <si>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</si>
  <si>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</si>
  <si>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</si>
  <si>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</si>
  <si>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</si>
  <si>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</si>
  <si>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</si>
  <si>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</si>
  <si>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</si>
  <si>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</si>
  <si>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</si>
  <si>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</si>
  <si>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</si>
  <si>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</si>
  <si>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</si>
  <si>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</si>
  <si>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</si>
  <si>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</si>
  <si>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</si>
  <si>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</si>
  <si>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</si>
  <si>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</si>
  <si>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</si>
  <si>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</si>
  <si>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</si>
  <si>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</si>
  <si>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</si>
  <si>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</si>
  <si>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</si>
  <si>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</si>
  <si>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</si>
  <si>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</si>
  <si>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</si>
  <si>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</si>
  <si>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</si>
  <si>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</si>
  <si>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</si>
  <si>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</si>
  <si>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</si>
  <si>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</si>
  <si>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</si>
  <si>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</si>
  <si>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</si>
  <si>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</si>
  <si>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</si>
  <si>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</si>
  <si>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</si>
  <si>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</si>
  <si>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</si>
  <si>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</si>
  <si>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</si>
  <si>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</si>
  <si>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</si>
  <si>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</si>
  <si>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</si>
  <si>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</si>
  <si>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</si>
  <si>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</si>
  <si>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</si>
  <si>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</si>
  <si>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</si>
  <si>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</si>
  <si>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</si>
  <si>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</si>
  <si>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</si>
  <si>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</si>
  <si>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</si>
  <si>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</si>
  <si>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</si>
  <si>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</si>
  <si>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</si>
  <si>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</si>
  <si>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</si>
  <si>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</si>
  <si>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</si>
  <si>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</si>
  <si>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</si>
  <si>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</si>
  <si>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</si>
  <si>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</si>
  <si>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</si>
  <si>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</si>
  <si>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</si>
  <si>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</si>
  <si>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</si>
  <si>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</si>
  <si>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</si>
  <si>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</si>
  <si>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</si>
  <si>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</si>
  <si>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</si>
  <si>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</si>
  <si>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</si>
  <si>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</si>
  <si>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</si>
  <si>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</si>
  <si>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</si>
  <si>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</si>
  <si>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</si>
  <si>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</si>
  <si>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</si>
  <si>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</si>
  <si>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</si>
  <si>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</si>
  <si>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</si>
  <si>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</si>
  <si>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</si>
  <si>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</si>
  <si>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</si>
  <si>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</si>
  <si>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</si>
  <si>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</si>
  <si>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</si>
  <si>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</si>
  <si>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</si>
  <si>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</si>
  <si>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</si>
  <si>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</si>
  <si>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</si>
  <si>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</si>
  <si>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</si>
  <si>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</si>
  <si>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</si>
  <si>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</si>
  <si>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</si>
  <si>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</si>
  <si>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</si>
  <si>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</si>
  <si>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</si>
  <si>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</si>
  <si>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</si>
  <si>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</si>
  <si>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</si>
  <si>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</si>
  <si>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</si>
  <si>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</si>
  <si>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</si>
  <si>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</si>
  <si>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</si>
  <si>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</si>
  <si>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</si>
  <si>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</si>
  <si>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</si>
  <si>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</si>
  <si>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</si>
  <si>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</si>
  <si>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</si>
  <si>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</si>
  <si>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</si>
  <si>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</si>
  <si>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</si>
  <si>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</si>
  <si>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</si>
  <si>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</si>
  <si>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</si>
  <si>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</si>
  <si>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</si>
  <si>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</si>
  <si>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</si>
  <si>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</si>
  <si>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</si>
  <si>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</si>
  <si>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</si>
  <si>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</si>
  <si>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</si>
  <si>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</si>
  <si>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</si>
  <si>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</si>
  <si>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</si>
  <si>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</si>
  <si>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</si>
  <si>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</si>
  <si>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</si>
  <si>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</si>
  <si>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</si>
  <si>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</si>
  <si>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</si>
  <si>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</si>
  <si>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</si>
  <si>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</si>
  <si>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</si>
  <si>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</si>
  <si>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</si>
  <si>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</si>
  <si>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</si>
  <si>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</si>
  <si>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</si>
  <si>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</si>
  <si>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</si>
  <si>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</si>
  <si>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</si>
  <si>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</si>
  <si>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</si>
  <si>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</si>
  <si>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</si>
  <si>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</si>
  <si>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</si>
  <si>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</si>
  <si>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</si>
  <si>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</si>
  <si>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</si>
  <si>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</si>
  <si>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</si>
  <si>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</si>
  <si>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</si>
  <si>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</si>
  <si>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</si>
  <si>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</si>
  <si>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</si>
  <si>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</si>
  <si>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</si>
  <si>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</si>
  <si>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</si>
  <si>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</si>
  <si>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</si>
  <si>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</si>
  <si>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</si>
  <si>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</si>
  <si>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</si>
  <si>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</si>
  <si>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</si>
  <si>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</si>
  <si>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</si>
  <si>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</si>
  <si>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</si>
  <si>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</si>
  <si>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</si>
  <si>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</si>
  <si>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</si>
  <si>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</si>
  <si>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</si>
  <si>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</si>
  <si>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</si>
  <si>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</si>
  <si>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</si>
  <si>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</si>
  <si>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</si>
  <si>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</si>
  <si>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</si>
  <si>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</si>
  <si>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</si>
  <si>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</si>
  <si>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</si>
  <si>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</si>
  <si>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</si>
  <si>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</si>
  <si>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</si>
  <si>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</si>
  <si>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</si>
  <si>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</si>
  <si>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</si>
  <si>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</si>
  <si>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</si>
  <si>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</si>
  <si>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</si>
  <si>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</si>
  <si>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</si>
  <si>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</si>
  <si>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</si>
  <si>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</si>
  <si>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</si>
  <si>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</si>
  <si>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</si>
  <si>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</si>
  <si>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</si>
  <si>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</si>
  <si>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</si>
  <si>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</si>
  <si>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</si>
  <si>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</si>
  <si>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</si>
  <si>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</si>
  <si>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</si>
  <si>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</si>
  <si>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</si>
  <si>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</si>
  <si>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</si>
  <si>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</si>
  <si>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</si>
  <si>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</si>
  <si>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</si>
  <si>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</si>
  <si>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</si>
  <si>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</si>
  <si>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</si>
  <si>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</si>
  <si>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</si>
  <si>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</si>
  <si>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</si>
  <si>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</si>
  <si>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</si>
  <si>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</si>
  <si>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</si>
  <si>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</si>
  <si>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</si>
  <si>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</si>
  <si>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</si>
  <si>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</si>
  <si>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</si>
  <si>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</si>
  <si>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</si>
  <si>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</si>
  <si>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</si>
  <si>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</si>
  <si>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</si>
  <si>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</si>
  <si>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</si>
  <si>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</si>
  <si>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</si>
  <si>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</si>
  <si>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</si>
  <si>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</si>
  <si>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</si>
  <si>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</si>
  <si>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</si>
  <si>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</si>
  <si>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</si>
  <si>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</si>
  <si>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</si>
  <si>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</si>
  <si>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</si>
  <si>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</si>
  <si>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</si>
  <si>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</si>
  <si>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</si>
  <si>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</si>
  <si>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</si>
  <si>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</si>
  <si>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</si>
  <si>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</si>
  <si>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</si>
  <si>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</si>
  <si>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</si>
  <si>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</si>
  <si>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</si>
  <si>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</si>
  <si>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</si>
  <si>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</si>
  <si>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</si>
  <si>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</si>
  <si>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</si>
  <si>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</si>
  <si>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</si>
  <si>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</si>
  <si>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</si>
  <si>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</si>
  <si>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</si>
  <si>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</si>
  <si>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</si>
  <si>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</si>
  <si>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</si>
  <si>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</si>
  <si>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</si>
  <si>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</si>
  <si>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</si>
  <si>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</si>
  <si>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</si>
  <si>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</si>
  <si>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</si>
  <si>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</si>
  <si>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</si>
  <si>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</si>
  <si>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</si>
  <si>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</si>
  <si>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</si>
  <si>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</si>
  <si>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</si>
  <si>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</si>
  <si>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</si>
  <si>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</si>
  <si>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</si>
  <si>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</si>
  <si>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</si>
  <si>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</si>
  <si>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</si>
  <si>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</si>
  <si>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</si>
  <si>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</si>
  <si>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</si>
  <si>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</si>
  <si>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</si>
  <si>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</si>
  <si>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</si>
  <si>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</si>
  <si>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</si>
  <si>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</si>
  <si>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</si>
  <si>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</si>
  <si>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</si>
  <si>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</si>
  <si>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</si>
  <si>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</si>
  <si>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</si>
  <si>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</si>
  <si>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</si>
  <si>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</si>
  <si>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</si>
  <si>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</si>
  <si>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</si>
  <si>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</si>
  <si>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</si>
  <si>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</si>
  <si>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</si>
  <si>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</si>
  <si>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</si>
  <si>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</si>
  <si>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</si>
  <si>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</si>
  <si>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</si>
  <si>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</si>
  <si>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</si>
  <si>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</si>
  <si>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</si>
  <si>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</si>
  <si>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</si>
  <si>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</si>
  <si>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</si>
  <si>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</si>
  <si>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</si>
  <si>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</si>
  <si>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</si>
  <si>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</si>
  <si>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</si>
  <si>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</si>
  <si>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</si>
  <si>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</si>
  <si>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</si>
  <si>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</si>
  <si>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</si>
  <si>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</si>
  <si>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</si>
  <si>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</si>
  <si>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</si>
  <si>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</si>
  <si>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</si>
  <si>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</si>
  <si>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</si>
  <si>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</si>
  <si>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</si>
  <si>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</si>
  <si>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</si>
  <si>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</si>
  <si>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</si>
  <si>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</si>
  <si>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</si>
  <si>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</si>
  <si>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</si>
  <si>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</si>
  <si>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</si>
  <si>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</si>
  <si>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</si>
  <si>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</si>
  <si>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</si>
  <si>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</si>
  <si>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</si>
  <si>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</si>
  <si>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</si>
  <si>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</si>
  <si>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</si>
  <si>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</si>
  <si>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</si>
  <si>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</si>
  <si>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</si>
  <si>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</si>
  <si>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</si>
  <si>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</si>
  <si>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</si>
  <si>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</si>
  <si>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</si>
  <si>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</si>
  <si>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</si>
  <si>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</si>
  <si>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</si>
  <si>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</si>
  <si>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</si>
  <si>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</si>
  <si>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</si>
  <si>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</si>
  <si>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</si>
  <si>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</si>
  <si>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</si>
  <si>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</si>
  <si>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</si>
  <si>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</si>
  <si>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</si>
  <si>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</si>
  <si>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</si>
  <si>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</si>
  <si>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</si>
  <si>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</si>
  <si>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</si>
  <si>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</si>
  <si>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</si>
  <si>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</si>
  <si>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</si>
  <si>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</si>
  <si>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</si>
  <si>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</si>
  <si>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</si>
  <si>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</si>
  <si>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</si>
  <si>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</si>
  <si>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</si>
  <si>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</si>
  <si>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</si>
  <si>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</si>
  <si>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</si>
  <si>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</si>
  <si>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</si>
  <si>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</si>
  <si>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</si>
  <si>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</si>
  <si>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</si>
  <si>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</si>
  <si>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</si>
  <si>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</si>
  <si>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</si>
  <si>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</si>
  <si>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</si>
  <si>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</si>
  <si>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</si>
  <si>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</si>
  <si>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</si>
  <si>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</si>
  <si>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</si>
  <si>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</si>
  <si>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</si>
  <si>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</si>
  <si>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</si>
  <si>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</si>
  <si>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</si>
  <si>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</si>
  <si>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</si>
  <si>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</si>
  <si>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</si>
  <si>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</si>
  <si>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</si>
  <si>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</si>
  <si>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</si>
  <si>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</si>
  <si>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</si>
  <si>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</si>
  <si>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</si>
  <si>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</si>
  <si>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</si>
  <si>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</si>
  <si>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</si>
  <si>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</si>
  <si>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</si>
  <si>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</si>
  <si>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</si>
  <si>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</si>
  <si>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</si>
  <si>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</si>
  <si>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</si>
  <si>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</si>
  <si>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</si>
  <si>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</si>
  <si>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</si>
  <si>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</si>
  <si>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</si>
  <si>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</si>
  <si>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</si>
  <si>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</si>
  <si>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</si>
  <si>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</si>
  <si>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</si>
  <si>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</si>
  <si>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</si>
  <si>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</si>
  <si>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</si>
  <si>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</si>
  <si>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</si>
  <si>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</si>
  <si>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</si>
  <si>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</si>
  <si>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</si>
  <si>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</si>
  <si>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</si>
  <si>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</si>
  <si>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</si>
  <si>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</si>
  <si>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</si>
  <si>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</si>
  <si>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</si>
  <si>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</si>
  <si>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</si>
  <si>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</si>
  <si>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</si>
  <si>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</si>
  <si>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</si>
  <si>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</si>
  <si>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</si>
  <si>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</si>
  <si>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</si>
  <si>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</si>
  <si>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</si>
  <si>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</si>
  <si>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</si>
  <si>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</si>
  <si>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</si>
  <si>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</si>
  <si>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</si>
  <si>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</si>
  <si>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</si>
  <si>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</si>
  <si>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</si>
  <si>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</si>
  <si>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</si>
  <si>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</si>
  <si>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</si>
  <si>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</si>
  <si>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</si>
  <si>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</si>
  <si>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</si>
  <si>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</si>
  <si>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</si>
  <si>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</si>
  <si>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</si>
  <si>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</si>
  <si>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</si>
  <si>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</si>
  <si>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</si>
  <si>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</si>
  <si>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</si>
  <si>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</si>
  <si>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</si>
  <si>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</si>
  <si>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</si>
  <si>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</si>
  <si>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</si>
  <si>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</si>
  <si>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</si>
  <si>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</si>
  <si>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</si>
  <si>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</si>
  <si>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</si>
  <si>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</si>
  <si>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</si>
  <si>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</si>
  <si>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</si>
  <si>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</si>
  <si>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</si>
  <si>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</si>
  <si>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</si>
  <si>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</si>
  <si>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</si>
  <si>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</si>
  <si>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</si>
  <si>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</si>
  <si>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</si>
  <si>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</si>
  <si>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</si>
  <si>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</si>
  <si>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</si>
  <si>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</si>
  <si>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</si>
  <si>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</si>
  <si>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</si>
  <si>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</si>
  <si>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</si>
  <si>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</si>
  <si>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</si>
  <si>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</si>
  <si>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</si>
  <si>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</si>
  <si>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</si>
  <si>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</si>
  <si>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</si>
  <si>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</si>
  <si>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</si>
  <si>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</si>
  <si>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</si>
  <si>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</si>
  <si>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</si>
  <si>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</si>
  <si>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</si>
  <si>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</si>
  <si>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</si>
  <si>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</si>
  <si>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</si>
  <si>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</si>
  <si>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</si>
  <si>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</si>
  <si>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</si>
  <si>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</si>
  <si>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</si>
  <si>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</si>
  <si>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</si>
  <si>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</si>
  <si>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</si>
  <si>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</si>
  <si>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</si>
  <si>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</si>
  <si>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</si>
  <si>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</si>
  <si>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</si>
  <si>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</si>
  <si>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</si>
  <si>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</si>
  <si>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</si>
  <si>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</si>
  <si>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</si>
  <si>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</si>
  <si>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</si>
  <si>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</si>
  <si>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</si>
  <si>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</si>
  <si>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</si>
  <si>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</si>
  <si>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</si>
  <si>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</si>
  <si>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</si>
  <si>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</si>
  <si>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</si>
  <si>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</si>
  <si>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</si>
  <si>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</si>
  <si>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</si>
  <si>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</si>
  <si>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</si>
  <si>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</si>
  <si>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</si>
  <si>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</si>
  <si>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</si>
  <si>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</si>
  <si>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</si>
  <si>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</si>
  <si>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</si>
  <si>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</si>
  <si>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</si>
  <si>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</si>
  <si>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</si>
  <si>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</si>
  <si>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</si>
  <si>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</si>
  <si>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</si>
  <si>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</si>
  <si>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</si>
  <si>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</si>
  <si>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</si>
  <si>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</si>
  <si>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</si>
  <si>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</si>
  <si>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</si>
  <si>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</si>
  <si>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</si>
  <si>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</si>
  <si>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</si>
  <si>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</si>
  <si>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</si>
  <si>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</si>
  <si>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</si>
  <si>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</si>
  <si>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</si>
  <si>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</si>
  <si>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</si>
  <si>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</si>
  <si>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</si>
  <si>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</si>
  <si>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</si>
  <si>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</si>
  <si>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</si>
  <si>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</si>
  <si>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</si>
  <si>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</si>
  <si>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</si>
  <si>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</si>
  <si>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</si>
  <si>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</si>
  <si>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</si>
  <si>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</si>
  <si>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</si>
  <si>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</si>
  <si>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</si>
  <si>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</si>
  <si>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</si>
  <si>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</si>
  <si>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</si>
  <si>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</si>
  <si>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</si>
  <si>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</si>
  <si>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</si>
  <si>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</si>
  <si>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</si>
  <si>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</si>
  <si>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</si>
  <si>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</si>
  <si>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</si>
  <si>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</si>
  <si>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</si>
  <si>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</si>
  <si>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</si>
  <si>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</si>
  <si>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</si>
  <si>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</si>
  <si>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</si>
  <si>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</si>
  <si>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</si>
  <si>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</si>
  <si>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</si>
  <si>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</si>
  <si>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</si>
  <si>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</si>
  <si>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</si>
  <si>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</si>
  <si>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</si>
  <si>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</si>
  <si>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</si>
  <si>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</si>
  <si>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</si>
  <si>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</si>
  <si>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</si>
  <si>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</si>
  <si>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</si>
  <si>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</si>
  <si>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</si>
  <si>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</si>
  <si>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</si>
  <si>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</si>
  <si>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</si>
  <si>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</si>
  <si>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</si>
  <si>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</si>
  <si>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</si>
  <si>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</si>
  <si>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</si>
  <si>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</si>
  <si>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</si>
  <si>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</si>
  <si>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</si>
  <si>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</si>
  <si>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</si>
  <si>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</si>
  <si>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</si>
  <si>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</si>
  <si>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</si>
  <si>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</si>
  <si>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</si>
  <si>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</si>
  <si>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</si>
  <si>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</si>
  <si>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</si>
  <si>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</si>
  <si>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</si>
  <si>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</si>
  <si>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</si>
  <si>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</si>
  <si>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</si>
  <si>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</si>
  <si>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</si>
  <si>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</si>
  <si>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</si>
  <si>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</si>
  <si>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</si>
  <si>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</si>
  <si>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</si>
  <si>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</si>
  <si>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</si>
  <si>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</si>
  <si>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</si>
  <si>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</si>
  <si>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</si>
  <si>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</si>
  <si>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</si>
  <si>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</si>
  <si>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</si>
  <si>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</si>
  <si>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</si>
  <si>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</si>
  <si>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</si>
  <si>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</si>
  <si>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</si>
  <si>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</si>
  <si>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</si>
  <si>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</si>
  <si>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</si>
  <si>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</si>
  <si>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</si>
  <si>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</si>
  <si>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</si>
  <si>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</si>
  <si>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</si>
  <si>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</si>
  <si>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</si>
  <si>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</si>
  <si>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</si>
  <si>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</si>
  <si>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</si>
  <si>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</si>
  <si>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</si>
  <si>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</si>
  <si>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</si>
  <si>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</si>
  <si>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</si>
  <si>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</si>
  <si>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</si>
  <si>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</si>
  <si>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</si>
  <si>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</si>
  <si>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</si>
  <si>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</si>
  <si>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</si>
  <si>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</si>
  <si>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</si>
  <si>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</si>
  <si>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</si>
  <si>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</si>
  <si>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</si>
  <si>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</si>
  <si>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</si>
  <si>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</si>
  <si>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</si>
  <si>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</si>
  <si>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</si>
  <si>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</si>
  <si>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</si>
  <si>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</si>
  <si>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</si>
  <si>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</si>
  <si>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</si>
  <si>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</si>
  <si>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</si>
  <si>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</si>
  <si>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</si>
  <si>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</si>
  <si>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</si>
  <si>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</si>
  <si>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</si>
  <si>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</si>
  <si>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</si>
  <si>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</si>
  <si>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</si>
  <si>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</si>
  <si>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</si>
  <si>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</si>
  <si>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</si>
  <si>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</si>
  <si>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</si>
  <si>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</si>
  <si>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</si>
  <si>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</si>
  <si>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</si>
  <si>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</si>
  <si>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</si>
  <si>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</si>
  <si>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</si>
  <si>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</si>
  <si>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</si>
  <si>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</si>
  <si>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</si>
  <si>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</si>
  <si>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</si>
  <si>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</si>
  <si>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</si>
  <si>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</si>
  <si>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</si>
  <si>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</si>
  <si>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</si>
  <si>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</si>
  <si>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</si>
  <si>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</si>
  <si>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</si>
  <si>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</si>
  <si>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</si>
  <si>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</si>
  <si>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</si>
  <si>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</si>
  <si>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</si>
  <si>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</si>
  <si>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</si>
  <si>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</si>
  <si>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</si>
  <si>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</si>
  <si>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</si>
  <si>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</si>
  <si>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</si>
  <si>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</si>
  <si>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</si>
  <si>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</si>
  <si>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</si>
  <si>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</si>
  <si>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</si>
  <si>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</si>
  <si>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</si>
  <si>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</si>
  <si>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</si>
  <si>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</si>
  <si>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</si>
  <si>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</si>
  <si>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</si>
  <si>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</si>
  <si>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</si>
  <si>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</si>
  <si>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</si>
  <si>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</si>
  <si>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</si>
  <si>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</si>
  <si>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</si>
  <si>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</si>
  <si>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</si>
  <si>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</si>
  <si>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</si>
  <si>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</si>
  <si>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</si>
  <si>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</si>
  <si>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</si>
  <si>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</si>
  <si>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</si>
  <si>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</si>
  <si>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</si>
  <si>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</si>
  <si>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</si>
  <si>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</si>
  <si>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</si>
  <si>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</si>
  <si>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</si>
  <si>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</si>
  <si>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</si>
  <si>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</si>
  <si>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</si>
  <si>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</si>
  <si>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</si>
  <si>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</si>
  <si>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</si>
  <si>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</si>
  <si>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</si>
  <si>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</si>
  <si>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</si>
  <si>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</si>
  <si>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</si>
  <si>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</si>
  <si>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</si>
  <si>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</si>
  <si>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</si>
  <si>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</si>
  <si>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</si>
  <si>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</si>
  <si>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</si>
  <si>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</si>
  <si>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</si>
  <si>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</si>
  <si>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</si>
  <si>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</si>
  <si>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</si>
  <si>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</si>
  <si>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</si>
  <si>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</si>
  <si>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</si>
  <si>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</si>
  <si>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</si>
  <si>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</si>
  <si>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</si>
  <si>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</si>
  <si>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</si>
  <si>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</si>
  <si>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</si>
  <si>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</si>
  <si>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</si>
  <si>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</si>
  <si>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</si>
  <si>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</si>
  <si>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</si>
  <si>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</si>
  <si>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</si>
  <si>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</si>
  <si>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</si>
  <si>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</si>
  <si>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</si>
  <si>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</si>
  <si>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</si>
  <si>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</si>
  <si>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</si>
  <si>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</si>
  <si>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</si>
  <si>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</si>
  <si>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</si>
  <si>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</si>
  <si>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</si>
  <si>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</si>
  <si>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</si>
  <si>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</si>
  <si>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</si>
  <si>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</si>
  <si>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</si>
  <si>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</si>
  <si>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</si>
  <si>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</si>
  <si>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</si>
  <si>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</si>
  <si>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</si>
  <si>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</si>
  <si>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</si>
  <si>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</si>
  <si>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</si>
  <si>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</si>
  <si>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</si>
  <si>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</si>
  <si>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</si>
  <si>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</si>
  <si>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</si>
  <si>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</si>
  <si>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</si>
  <si>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</si>
  <si>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</si>
  <si>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</si>
  <si>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</si>
  <si>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</si>
  <si>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</si>
  <si>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</si>
  <si>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</si>
  <si>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</si>
  <si>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</si>
  <si>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</si>
  <si>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</si>
  <si>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</si>
  <si>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</si>
  <si>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</si>
  <si>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</si>
  <si>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</si>
  <si>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</si>
  <si>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</si>
  <si>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</si>
  <si>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</si>
  <si>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</si>
  <si>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</si>
  <si>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</si>
  <si>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</si>
  <si>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</si>
  <si>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</si>
  <si>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</si>
  <si>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</si>
  <si>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</si>
  <si>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</si>
  <si>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</si>
  <si>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</si>
  <si>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</si>
  <si>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</si>
  <si>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</si>
  <si>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</si>
  <si>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</si>
  <si>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</si>
  <si>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</si>
  <si>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</si>
  <si>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</si>
  <si>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</si>
  <si>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</si>
  <si>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</si>
  <si>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</si>
  <si>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</si>
  <si>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</si>
  <si>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</si>
  <si>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</si>
  <si>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</si>
  <si>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</si>
  <si>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</si>
  <si>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</si>
  <si>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</si>
  <si>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</si>
  <si>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</si>
  <si>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</si>
  <si>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</si>
  <si>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</si>
  <si>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</si>
  <si>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</si>
  <si>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</si>
  <si>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</si>
  <si>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</si>
  <si>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</si>
  <si>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</si>
  <si>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</si>
  <si>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</si>
  <si>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</si>
  <si>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</si>
  <si>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</si>
  <si>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</si>
  <si>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</si>
  <si>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</si>
  <si>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</si>
  <si>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</si>
  <si>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</si>
  <si>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</si>
  <si>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</si>
  <si>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</si>
  <si>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</si>
  <si>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</si>
  <si>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</si>
  <si>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</si>
  <si>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</si>
  <si>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</si>
  <si>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</si>
  <si>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</si>
  <si>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</si>
  <si>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</si>
  <si>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</si>
  <si>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</si>
  <si>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</si>
  <si>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</si>
  <si>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</si>
  <si>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</si>
  <si>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</si>
  <si>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</si>
  <si>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</si>
  <si>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</si>
  <si>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</si>
  <si>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</si>
  <si>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</si>
  <si>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</si>
  <si>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</si>
  <si>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</si>
  <si>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</si>
  <si>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</si>
  <si>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</si>
  <si>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</si>
  <si>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</si>
  <si>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</si>
  <si>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</si>
  <si>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</si>
  <si>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</si>
  <si>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</si>
  <si>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</si>
  <si>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</si>
  <si>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</si>
  <si>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</si>
  <si>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</si>
  <si>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</si>
  <si>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</si>
  <si>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</si>
  <si>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</si>
  <si>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</si>
  <si>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</si>
  <si>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</si>
  <si>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</si>
  <si>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</si>
  <si>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</si>
  <si>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</si>
  <si>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</si>
  <si>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</si>
  <si>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</si>
  <si>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</si>
  <si>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</si>
  <si>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</si>
  <si>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</si>
  <si>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</si>
  <si>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</si>
  <si>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</si>
  <si>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</si>
  <si>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</si>
  <si>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</si>
  <si>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</si>
  <si>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</si>
  <si>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</si>
  <si>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</si>
  <si>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</si>
  <si>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</si>
  <si>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</si>
  <si>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</si>
  <si>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</si>
  <si>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</si>
  <si>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</si>
  <si>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</si>
  <si>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</si>
  <si>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</si>
  <si>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</si>
  <si>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</si>
  <si>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</si>
  <si>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</si>
  <si>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</si>
  <si>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</si>
  <si>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</si>
  <si>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</si>
  <si>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</si>
  <si>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</si>
  <si>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</si>
  <si>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</si>
  <si>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</si>
  <si>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</si>
  <si>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</si>
  <si>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</si>
  <si>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</si>
  <si>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</si>
  <si>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</si>
  <si>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</si>
  <si>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</si>
  <si>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</si>
  <si>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</si>
  <si>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</si>
  <si>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</si>
  <si>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</si>
  <si>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</si>
  <si>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</si>
  <si>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</si>
  <si>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</si>
  <si>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</si>
  <si>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</si>
  <si>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</si>
  <si>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</si>
  <si>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</si>
  <si>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</si>
  <si>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</si>
  <si>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</si>
  <si>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</si>
  <si>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</si>
  <si>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</si>
  <si>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</si>
  <si>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</si>
  <si>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</si>
  <si>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</si>
  <si>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</si>
  <si>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</si>
  <si>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</si>
  <si>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</si>
  <si>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</si>
  <si>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</si>
  <si>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</si>
  <si>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</si>
  <si>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</si>
  <si>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</si>
  <si>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</si>
  <si>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</si>
  <si>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</si>
  <si>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</si>
  <si>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</si>
  <si>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</si>
  <si>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</si>
  <si>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</si>
  <si>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</si>
  <si>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</si>
  <si>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</si>
  <si>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</si>
  <si>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</si>
  <si>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</si>
  <si>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</si>
  <si>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</si>
  <si>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</si>
  <si>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</si>
  <si>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</si>
  <si>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</si>
  <si>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</si>
  <si>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</si>
  <si>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</si>
  <si>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</si>
  <si>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</si>
  <si>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</si>
  <si>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</si>
  <si>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</si>
  <si>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</si>
  <si>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</si>
  <si>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</si>
  <si>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</si>
  <si>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</si>
  <si>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</si>
  <si>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</si>
  <si>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</si>
  <si>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</si>
  <si>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</si>
  <si>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</si>
  <si>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</si>
  <si>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</si>
  <si>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</si>
  <si>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</si>
  <si>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</si>
  <si>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</si>
  <si>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</si>
  <si>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</si>
  <si>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</si>
  <si>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</si>
  <si>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</si>
  <si>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</si>
  <si>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</si>
  <si>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</si>
  <si>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</si>
  <si>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</si>
  <si>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</si>
  <si>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</si>
  <si>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</si>
  <si>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</si>
  <si>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</si>
  <si>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</si>
  <si>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</si>
  <si>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</si>
  <si>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</si>
  <si>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</si>
  <si>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</si>
  <si>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</si>
  <si>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</si>
  <si>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</si>
  <si>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</si>
  <si>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</si>
  <si>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</si>
  <si>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</si>
  <si>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</si>
  <si>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</si>
  <si>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</si>
  <si>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</si>
  <si>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</si>
  <si>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</si>
  <si>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</si>
  <si>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</si>
  <si>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</si>
  <si>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</si>
  <si>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</si>
  <si>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</si>
  <si>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</si>
  <si>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</si>
  <si>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</si>
  <si>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</si>
  <si>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</si>
  <si>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</si>
  <si>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</si>
  <si>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</si>
  <si>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</si>
  <si>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</si>
  <si>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</si>
  <si>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</si>
  <si>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</si>
  <si>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</si>
  <si>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</si>
  <si>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</si>
  <si>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</si>
  <si>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</si>
  <si>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</si>
  <si>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</si>
  <si>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</si>
  <si>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</si>
  <si>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</si>
  <si>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</si>
  <si>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</si>
  <si>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</si>
  <si>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</si>
  <si>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</si>
  <si>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</si>
  <si>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</si>
  <si>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</si>
  <si>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</si>
  <si>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</si>
  <si>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</si>
  <si>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</si>
  <si>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</si>
  <si>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</si>
  <si>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</si>
  <si>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</si>
  <si>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</si>
  <si>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</si>
  <si>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</si>
  <si>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</si>
  <si>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</si>
  <si>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</si>
  <si>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</si>
  <si>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</si>
  <si>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</si>
  <si>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</si>
  <si>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</si>
  <si>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</si>
  <si>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</si>
  <si>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</si>
  <si>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</si>
  <si>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</si>
  <si>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</si>
  <si>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</si>
  <si>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</si>
  <si>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</si>
  <si>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</si>
  <si>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</si>
  <si>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</si>
  <si>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</si>
  <si>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</si>
  <si>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</si>
  <si>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</si>
  <si>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</si>
  <si>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</si>
  <si>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</si>
  <si>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</si>
  <si>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</si>
  <si>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</si>
  <si>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</si>
  <si>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</si>
  <si>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</si>
  <si>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</si>
  <si>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</si>
  <si>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</si>
  <si>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</si>
  <si>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</si>
  <si>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</si>
  <si>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</si>
  <si>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</si>
  <si>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</si>
  <si>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</si>
  <si>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</si>
  <si>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</si>
  <si>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</si>
  <si>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</si>
  <si>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</si>
  <si>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</si>
  <si>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</si>
  <si>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</si>
  <si>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</si>
  <si>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</si>
  <si>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</si>
  <si>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</si>
  <si>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</si>
  <si>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</si>
  <si>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</si>
  <si>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</si>
  <si>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</si>
  <si>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</si>
  <si>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</si>
  <si>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</si>
  <si>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</si>
  <si>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</si>
  <si>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</si>
  <si>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</si>
  <si>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</si>
  <si>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</si>
  <si>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</si>
  <si>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</si>
  <si>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</si>
  <si>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</si>
  <si>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</si>
  <si>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</si>
  <si>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</si>
  <si>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</si>
  <si>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</si>
  <si>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</si>
  <si>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</si>
  <si>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</si>
  <si>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</si>
  <si>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</si>
  <si>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</si>
  <si>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</si>
  <si>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</si>
  <si>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</si>
  <si>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</si>
  <si>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</si>
  <si>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</si>
  <si>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</si>
  <si>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</si>
  <si>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</si>
  <si>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</si>
  <si>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</si>
  <si>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</si>
  <si>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</si>
  <si>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</si>
  <si>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</si>
  <si>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</si>
  <si>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</si>
  <si>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</si>
  <si>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</si>
  <si>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</si>
  <si>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</si>
  <si>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</si>
  <si>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</si>
  <si>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</si>
  <si>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</si>
  <si>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</si>
  <si>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</si>
  <si>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</si>
  <si>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</si>
  <si>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</si>
  <si>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</si>
  <si>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</si>
  <si>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</si>
  <si>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</si>
  <si>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</si>
  <si>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</si>
  <si>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</si>
  <si>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</si>
  <si>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</si>
  <si>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</si>
  <si>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</si>
  <si>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</si>
  <si>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</si>
  <si>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</si>
  <si>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</si>
  <si>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</si>
  <si>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</si>
  <si>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</si>
  <si>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</si>
  <si>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</si>
  <si>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</si>
  <si>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</si>
  <si>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</si>
  <si>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</si>
  <si>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</si>
  <si>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</si>
  <si>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</si>
  <si>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</si>
  <si>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</si>
  <si>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</si>
  <si>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</si>
  <si>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</si>
  <si>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</si>
  <si>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</si>
  <si>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</si>
  <si>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</si>
  <si>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</si>
  <si>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</si>
  <si>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</si>
  <si>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</si>
  <si>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</si>
  <si>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</si>
  <si>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</si>
  <si>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</si>
  <si>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</si>
  <si>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</si>
  <si>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</si>
  <si>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</si>
  <si>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</si>
  <si>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</si>
  <si>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</si>
  <si>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</si>
  <si>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</si>
  <si>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</si>
  <si>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</si>
  <si>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</si>
  <si>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</si>
  <si>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</si>
  <si>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</si>
  <si>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</si>
  <si>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</si>
  <si>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</si>
  <si>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</si>
  <si>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</si>
  <si>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</si>
  <si>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</si>
  <si>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</si>
  <si>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</si>
  <si>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</si>
  <si>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</si>
  <si>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</si>
  <si>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</si>
  <si>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</si>
  <si>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</si>
  <si>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</si>
  <si>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</si>
  <si>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</si>
  <si>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</si>
  <si>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</si>
  <si>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</si>
  <si>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</si>
  <si>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</si>
  <si>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</si>
  <si>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</si>
  <si>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</si>
  <si>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</si>
  <si>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</si>
  <si>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</si>
  <si>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</si>
  <si>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</si>
  <si>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</si>
  <si>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</si>
  <si>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</si>
  <si>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</si>
  <si>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</si>
  <si>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</si>
  <si>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</si>
  <si>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</si>
  <si>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</si>
  <si>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</si>
  <si>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</si>
  <si>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</si>
  <si>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</si>
  <si>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</si>
  <si>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</si>
  <si>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</si>
  <si>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</si>
  <si>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</si>
  <si>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</si>
  <si>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</si>
  <si>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</si>
  <si>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</si>
  <si>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</si>
  <si>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</si>
  <si>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</si>
  <si>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</si>
  <si>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</si>
  <si>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</si>
  <si>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</si>
  <si>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</si>
  <si>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</si>
  <si>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</si>
  <si>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</si>
  <si>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</si>
  <si>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</si>
  <si>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</si>
  <si>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</si>
  <si>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</si>
  <si>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</si>
  <si>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</si>
  <si>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</si>
  <si>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</si>
  <si>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</si>
  <si>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</si>
  <si>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</si>
  <si>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</si>
  <si>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</si>
  <si>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</si>
  <si>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</si>
  <si>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</si>
  <si>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</si>
  <si>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</si>
  <si>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</si>
  <si>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</si>
  <si>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</si>
  <si>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</si>
  <si>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</si>
  <si>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</si>
  <si>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</si>
  <si>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</si>
  <si>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</si>
  <si>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</si>
  <si>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</si>
  <si>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</si>
  <si>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</si>
  <si>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</si>
  <si>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</si>
  <si>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</si>
  <si>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</si>
  <si>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</si>
  <si>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</si>
  <si>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</si>
  <si>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</si>
  <si>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</si>
  <si>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</si>
  <si>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</si>
  <si>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</si>
  <si>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</si>
  <si>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</si>
  <si>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</si>
  <si>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</si>
  <si>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</si>
  <si>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</si>
  <si>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</si>
  <si>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</si>
  <si>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</si>
  <si>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</si>
  <si>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</si>
  <si>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</si>
  <si>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</si>
  <si>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</si>
  <si>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</si>
  <si>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</si>
  <si>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</si>
  <si>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</si>
  <si>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</si>
  <si>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</si>
  <si>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</si>
  <si>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</si>
  <si>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</si>
  <si>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</si>
  <si>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</si>
  <si>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</si>
  <si>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</si>
  <si>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</si>
  <si>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</si>
  <si>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</si>
  <si>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</si>
  <si>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</si>
  <si>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</si>
  <si>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</si>
  <si>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</si>
  <si>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</si>
  <si>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</si>
  <si>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</si>
  <si>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</si>
  <si>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</si>
  <si>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</si>
  <si>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</si>
  <si>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</si>
  <si>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</si>
  <si>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</si>
  <si>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</si>
  <si>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</si>
  <si>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</si>
  <si>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</si>
  <si>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</si>
  <si>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</si>
  <si>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</si>
  <si>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</si>
  <si>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</si>
  <si>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</si>
  <si>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</si>
  <si>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</si>
  <si>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</si>
  <si>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</si>
  <si>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</si>
  <si>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</si>
  <si>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</si>
  <si>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</si>
  <si>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</si>
  <si>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</si>
  <si>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</si>
  <si>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</si>
  <si>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</si>
  <si>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</si>
  <si>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</si>
  <si>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</si>
  <si>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</si>
  <si>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</si>
  <si>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</si>
  <si>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</si>
  <si>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</si>
  <si>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</si>
  <si>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</si>
  <si>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</si>
  <si>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</si>
  <si>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</si>
  <si>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</si>
  <si>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</si>
  <si>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</si>
  <si>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</si>
  <si>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</si>
  <si>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</si>
  <si>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</si>
  <si>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</si>
  <si>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</si>
  <si>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</si>
  <si>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</si>
  <si>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</si>
  <si>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</si>
  <si>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</si>
  <si>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</si>
  <si>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</si>
  <si>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</si>
  <si>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</si>
  <si>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</si>
  <si>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</si>
  <si>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</si>
  <si>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</si>
  <si>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</si>
  <si>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</si>
  <si>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</si>
  <si>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</si>
  <si>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</si>
  <si>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</si>
  <si>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</si>
  <si>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</si>
  <si>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</si>
  <si>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</si>
  <si>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</si>
  <si>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</si>
  <si>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</si>
  <si>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</si>
  <si>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</si>
  <si>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</si>
  <si>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</si>
  <si>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</si>
  <si>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</si>
  <si>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</si>
  <si>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</si>
  <si>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</si>
  <si>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</si>
  <si>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</si>
  <si>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</si>
  <si>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</si>
  <si>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</si>
  <si>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</si>
  <si>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</si>
  <si>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</si>
  <si>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</si>
  <si>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</si>
  <si>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</si>
  <si>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</si>
  <si>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</si>
  <si>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</si>
  <si>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</si>
  <si>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</si>
  <si>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</si>
  <si>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</si>
  <si>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</si>
  <si>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</si>
  <si>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</si>
  <si>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</si>
  <si>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</si>
  <si>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</si>
  <si>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</si>
  <si>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</si>
  <si>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</si>
  <si>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</si>
  <si>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</si>
  <si>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</si>
  <si>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</si>
  <si>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</si>
  <si>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</si>
  <si>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</si>
  <si>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</si>
  <si>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</si>
  <si>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</si>
  <si>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</si>
  <si>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</si>
  <si>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</si>
  <si>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</si>
  <si>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</si>
  <si>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</si>
  <si>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</si>
  <si>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</si>
  <si>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</si>
  <si>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</si>
  <si>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</si>
  <si>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</si>
  <si>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</si>
  <si>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</si>
  <si>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</si>
  <si>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</si>
  <si>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</si>
  <si>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</si>
  <si>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</si>
  <si>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</si>
  <si>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</si>
  <si>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</si>
  <si>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</si>
  <si>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</si>
  <si>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</si>
  <si>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</si>
  <si>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</si>
  <si>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</si>
  <si>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</si>
  <si>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</si>
  <si>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</si>
  <si>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</si>
  <si>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</si>
  <si>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</si>
  <si>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</si>
  <si>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</si>
  <si>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</si>
  <si>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</si>
  <si>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</si>
  <si>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</si>
  <si>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</si>
  <si>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</si>
  <si>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</si>
  <si>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</si>
  <si>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</si>
  <si>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</si>
  <si>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</si>
  <si>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</si>
  <si>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</si>
  <si>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</si>
  <si>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</si>
  <si>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</si>
  <si>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</si>
  <si>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</si>
  <si>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</si>
  <si>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</si>
  <si>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</si>
  <si>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</si>
  <si>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</si>
  <si>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</si>
  <si>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</si>
  <si>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</si>
  <si>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</si>
  <si>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</si>
  <si>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</si>
  <si>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</si>
  <si>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</si>
  <si>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</si>
  <si>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</si>
  <si>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</si>
  <si>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</si>
  <si>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</si>
  <si>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</si>
  <si>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</si>
  <si>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</si>
  <si>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</si>
  <si>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</si>
  <si>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</si>
  <si>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</si>
  <si>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</si>
  <si>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</si>
  <si>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</si>
  <si>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</si>
  <si>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</si>
  <si>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</si>
  <si>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</si>
  <si>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</si>
  <si>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</si>
  <si>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</si>
  <si>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</si>
  <si>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</si>
  <si>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</si>
  <si>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</si>
  <si>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</si>
  <si>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</si>
  <si>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</si>
  <si>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</si>
  <si>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</si>
  <si>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</si>
  <si>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</si>
  <si>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</si>
  <si>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</si>
  <si>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</si>
  <si>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</si>
  <si>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</si>
  <si>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</si>
  <si>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</si>
  <si>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</si>
  <si>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</si>
  <si>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</si>
  <si>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</si>
  <si>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</si>
  <si>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</si>
  <si>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</si>
  <si>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</si>
  <si>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</si>
  <si>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</si>
  <si>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</si>
  <si>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</si>
  <si>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</si>
  <si>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</si>
  <si>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</si>
  <si>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</si>
  <si>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</si>
  <si>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</si>
  <si>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</si>
  <si>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</si>
  <si>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</si>
  <si>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</si>
  <si>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</si>
  <si>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</si>
  <si>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</si>
  <si>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</si>
  <si>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</si>
  <si>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</si>
  <si>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</si>
  <si>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</si>
  <si>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</si>
  <si>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</si>
  <si>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</si>
  <si>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</si>
  <si>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</si>
  <si>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</si>
  <si>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</si>
  <si>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</si>
  <si>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</si>
  <si>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</si>
  <si>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</si>
  <si>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</si>
  <si>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</si>
  <si>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</si>
  <si>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</si>
  <si>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</si>
  <si>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</si>
  <si>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</si>
  <si>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</si>
  <si>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</si>
  <si>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</si>
  <si>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</si>
  <si>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</si>
  <si>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</si>
  <si>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</si>
  <si>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</si>
  <si>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</si>
  <si>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</si>
  <si>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</si>
  <si>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</si>
  <si>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</si>
  <si>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</si>
  <si>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</si>
  <si>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</si>
  <si>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</si>
  <si>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</si>
  <si>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</si>
  <si>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</si>
  <si>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</si>
  <si>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</si>
  <si>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</si>
  <si>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</si>
  <si>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</si>
  <si>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</si>
  <si>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</si>
  <si>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</si>
  <si>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</si>
  <si>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</si>
  <si>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</si>
  <si>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</si>
  <si>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</si>
  <si>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</si>
  <si>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</si>
  <si>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</si>
  <si>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</si>
  <si>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</si>
  <si>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</si>
  <si>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</si>
  <si>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</si>
  <si>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</si>
  <si>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</si>
  <si>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</si>
  <si>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</si>
  <si>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</si>
  <si>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</si>
  <si>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</si>
  <si>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</si>
  <si>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</si>
  <si>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</si>
  <si>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</si>
  <si>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</si>
  <si>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</si>
  <si>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</si>
  <si>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</si>
  <si>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</si>
  <si>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</si>
  <si>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</si>
  <si>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</si>
  <si>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</si>
  <si>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</si>
  <si>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</si>
  <si>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</si>
  <si>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</si>
  <si>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</si>
  <si>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</si>
  <si>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</si>
  <si>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</si>
  <si>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</si>
  <si>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</si>
  <si>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</si>
  <si>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</si>
  <si>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</si>
  <si>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</si>
  <si>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</si>
  <si>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</si>
  <si>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</si>
  <si>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</si>
  <si>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</si>
  <si>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</si>
  <si>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</si>
  <si>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</si>
  <si>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</si>
  <si>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</si>
  <si>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</si>
  <si>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</si>
  <si>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</si>
  <si>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</si>
  <si>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</si>
  <si>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</si>
  <si>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</si>
  <si>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</si>
  <si>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</si>
  <si>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</si>
  <si>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</si>
  <si>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</si>
  <si>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</si>
  <si>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</si>
  <si>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</si>
  <si>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</si>
  <si>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</si>
  <si>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</si>
  <si>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</si>
  <si>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</si>
  <si>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</si>
  <si>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</si>
  <si>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</si>
  <si>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</si>
  <si>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</si>
  <si>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</si>
  <si>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</si>
  <si>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</si>
  <si>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</si>
  <si>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</si>
  <si>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</si>
  <si>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</si>
  <si>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</si>
  <si>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</si>
  <si>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</si>
  <si>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</si>
  <si>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</si>
  <si>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</si>
  <si>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</si>
  <si>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</si>
  <si>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</si>
  <si>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</si>
  <si>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</si>
  <si>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</si>
  <si>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</si>
  <si>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</si>
  <si>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</si>
  <si>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</si>
  <si>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</si>
  <si>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</si>
  <si>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</si>
  <si>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</si>
  <si>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</si>
  <si>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</si>
  <si>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</si>
  <si>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</si>
  <si>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</si>
  <si>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</si>
  <si>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</si>
  <si>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</si>
  <si>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</si>
  <si>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</si>
  <si>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</si>
  <si>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</si>
  <si>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</si>
  <si>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</si>
  <si>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</si>
  <si>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</si>
  <si>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</si>
  <si>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</si>
  <si>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</si>
  <si>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</si>
  <si>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</si>
  <si>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</si>
  <si>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</si>
  <si>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</si>
  <si>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</si>
  <si>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</si>
  <si>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</si>
  <si>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</si>
  <si>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</si>
  <si>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</si>
  <si>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</si>
  <si>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</si>
  <si>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</si>
  <si>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</si>
  <si>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</si>
  <si>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</si>
  <si>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</si>
  <si>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</si>
  <si>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</si>
  <si>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</si>
  <si>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</si>
  <si>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</si>
  <si>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</si>
  <si>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</si>
  <si>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</si>
  <si>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</si>
  <si>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</si>
  <si>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</si>
  <si>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</si>
  <si>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</si>
  <si>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</si>
  <si>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</si>
  <si>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</si>
  <si>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</si>
  <si>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</si>
  <si>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</si>
  <si>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</si>
  <si>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</si>
  <si>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</si>
  <si>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</si>
  <si>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</si>
  <si>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</si>
  <si>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</si>
  <si>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</si>
  <si>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</si>
  <si>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</si>
  <si>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</si>
  <si>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</si>
  <si>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</si>
  <si>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</si>
  <si>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</si>
  <si>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</si>
  <si>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</si>
  <si>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</si>
  <si>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</si>
  <si>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</si>
  <si>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</si>
  <si>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</si>
  <si>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</si>
  <si>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</si>
  <si>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</si>
  <si>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</si>
  <si>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</si>
  <si>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</si>
  <si>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</si>
  <si>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</si>
  <si>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</si>
  <si>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</si>
  <si>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</si>
  <si>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</si>
  <si>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</si>
  <si>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</si>
  <si>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</si>
  <si>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</si>
  <si>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</si>
  <si>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</si>
  <si>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</si>
  <si>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</si>
  <si>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</si>
  <si>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</si>
  <si>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</si>
  <si>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</si>
  <si>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</si>
  <si>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</si>
  <si>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</si>
  <si>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</si>
  <si>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</si>
  <si>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</si>
  <si>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</si>
  <si>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</si>
  <si>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</si>
  <si>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</si>
  <si>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</si>
  <si>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</si>
  <si>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</si>
  <si>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</si>
  <si>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</si>
  <si>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</si>
  <si>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</si>
  <si>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</si>
  <si>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</si>
  <si>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</si>
  <si>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</si>
  <si>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</si>
  <si>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</si>
  <si>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</si>
  <si>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</si>
  <si>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</si>
  <si>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</si>
  <si>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</si>
  <si>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</si>
  <si>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</si>
  <si>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</si>
  <si>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</si>
  <si>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</si>
  <si>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</si>
  <si>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</si>
  <si>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</si>
  <si>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</si>
  <si>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</si>
  <si>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</si>
  <si>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</si>
  <si>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</si>
  <si>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</si>
  <si>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</si>
  <si>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</si>
  <si>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</si>
  <si>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</si>
  <si>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</si>
  <si>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</si>
  <si>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</si>
  <si>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</si>
  <si>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</si>
  <si>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</si>
  <si>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</si>
  <si>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</si>
  <si>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</si>
  <si>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</si>
  <si>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</si>
  <si>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</si>
  <si>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</si>
  <si>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</si>
  <si>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</si>
  <si>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</si>
  <si>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</si>
  <si>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</si>
  <si>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</si>
  <si>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</si>
  <si>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</si>
  <si>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</si>
  <si>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</si>
  <si>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</si>
  <si>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</si>
  <si>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</si>
  <si>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</si>
  <si>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</si>
  <si>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</si>
  <si>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</si>
  <si>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</si>
  <si>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</si>
  <si>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</si>
  <si>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</si>
  <si>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</si>
  <si>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</si>
  <si>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</si>
  <si>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</si>
  <si>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</si>
  <si>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</si>
  <si>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</si>
  <si>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</si>
  <si>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</si>
  <si>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</si>
  <si>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</si>
  <si>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</si>
  <si>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</si>
  <si>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</si>
  <si>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</si>
  <si>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</si>
  <si>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</si>
  <si>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</si>
  <si>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</si>
  <si>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</si>
  <si>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</si>
  <si>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</si>
  <si>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</si>
  <si>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</si>
  <si>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</si>
  <si>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</si>
  <si>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</si>
  <si>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</si>
  <si>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</si>
  <si>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</si>
  <si>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</si>
  <si>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</si>
  <si>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</si>
  <si>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</si>
  <si>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</si>
  <si>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</si>
  <si>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</si>
  <si>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</si>
  <si>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</si>
  <si>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</si>
  <si>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</si>
  <si>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</si>
  <si>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</si>
  <si>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</si>
  <si>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</si>
  <si>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</si>
  <si>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</si>
  <si>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</si>
  <si>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</si>
  <si>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</si>
  <si>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</si>
  <si>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</si>
  <si>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</si>
  <si>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</si>
  <si>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</si>
  <si>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</si>
  <si>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</si>
  <si>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</si>
  <si>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</si>
  <si>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</si>
  <si>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</si>
  <si>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</si>
  <si>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</si>
  <si>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</si>
  <si>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</si>
  <si>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</si>
  <si>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</si>
  <si>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</si>
  <si>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</si>
  <si>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</si>
  <si>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</si>
  <si>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</si>
  <si>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</si>
  <si>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</si>
  <si>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</si>
  <si>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</si>
  <si>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</si>
  <si>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</si>
  <si>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</si>
  <si>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</si>
  <si>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</si>
  <si>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</si>
  <si>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</si>
  <si>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</si>
  <si>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</si>
  <si>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</si>
  <si>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</si>
  <si>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</si>
  <si>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</si>
  <si>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</si>
  <si>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</si>
  <si>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</si>
  <si>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</si>
  <si>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</si>
  <si>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</si>
  <si>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</si>
  <si>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</si>
  <si>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</si>
  <si>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</si>
  <si>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</si>
  <si>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</si>
  <si>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</si>
  <si>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</si>
  <si>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</si>
  <si>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</si>
  <si>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</si>
  <si>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</si>
  <si>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</si>
  <si>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</si>
  <si>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</si>
  <si>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</si>
  <si>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</si>
  <si>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</si>
  <si>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</si>
  <si>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</si>
  <si>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</si>
  <si>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</si>
  <si>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</si>
  <si>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</si>
  <si>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</si>
  <si>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</si>
  <si>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</si>
  <si>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</si>
  <si>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</si>
  <si>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</si>
  <si>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</si>
  <si>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</si>
  <si>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</si>
  <si>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</si>
  <si>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</si>
  <si>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</si>
  <si>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</si>
  <si>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</si>
  <si>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</si>
  <si>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</si>
  <si>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</si>
  <si>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</si>
  <si>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</si>
  <si>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</si>
  <si>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</si>
  <si>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</si>
  <si>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</si>
  <si>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</si>
  <si>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</si>
  <si>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</si>
  <si>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</si>
  <si>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</si>
  <si>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</si>
  <si>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</si>
  <si>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</si>
  <si>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</si>
  <si>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</si>
  <si>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</si>
  <si>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</si>
  <si>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</si>
  <si>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</si>
  <si>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</si>
  <si>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</si>
  <si>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</si>
  <si>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</si>
  <si>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</si>
  <si>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</si>
  <si>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</si>
  <si>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</si>
  <si>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</si>
  <si>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</si>
  <si>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</si>
  <si>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</si>
  <si>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</si>
  <si>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</si>
  <si>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</si>
  <si>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</si>
  <si>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</si>
  <si>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</si>
  <si>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</si>
  <si>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</si>
  <si>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</si>
  <si>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</si>
  <si>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</si>
  <si>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</si>
  <si>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</si>
  <si>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</si>
  <si>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</si>
  <si>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</si>
  <si>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</si>
  <si>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</si>
  <si>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</si>
  <si>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</si>
  <si>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</si>
  <si>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</si>
  <si>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</si>
  <si>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</si>
  <si>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</si>
  <si>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</si>
  <si>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</si>
  <si>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</si>
  <si>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</si>
  <si>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</si>
  <si>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</si>
  <si>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</si>
  <si>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</si>
  <si>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</si>
  <si>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</si>
  <si>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</si>
  <si>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</si>
  <si>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</si>
  <si>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</si>
  <si>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</si>
  <si>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</si>
  <si>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</si>
  <si>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</si>
  <si>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</si>
  <si>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</si>
  <si>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</si>
  <si>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</si>
  <si>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</si>
  <si>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</si>
  <si>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</si>
  <si>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</si>
  <si>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</si>
  <si>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</si>
  <si>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</si>
  <si>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</si>
  <si>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</si>
  <si>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</si>
  <si>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</si>
  <si>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</si>
  <si>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</si>
  <si>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</si>
  <si>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</si>
  <si>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</si>
  <si>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</si>
  <si>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</si>
  <si>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</si>
  <si>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</si>
  <si>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</si>
  <si>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</si>
  <si>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</si>
  <si>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</si>
  <si>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</si>
  <si>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</si>
  <si>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</si>
  <si>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</si>
  <si>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</si>
  <si>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</si>
  <si>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</si>
  <si>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</si>
  <si>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</si>
  <si>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</si>
  <si>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</si>
  <si>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</si>
  <si>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</si>
  <si>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</si>
  <si>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</si>
  <si>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</si>
  <si>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</si>
  <si>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</si>
  <si>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</si>
  <si>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</si>
  <si>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</si>
  <si>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</si>
  <si>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</si>
  <si>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</si>
  <si>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</si>
  <si>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</si>
  <si>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</si>
  <si>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</si>
  <si>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</si>
  <si>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</si>
  <si>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</si>
  <si>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</si>
  <si>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</si>
  <si>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</si>
  <si>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</si>
  <si>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</si>
  <si>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</si>
  <si>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</si>
  <si>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</si>
  <si>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</si>
  <si>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</si>
  <si>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</si>
  <si>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</si>
  <si>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</si>
  <si>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</si>
  <si>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</si>
  <si>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</si>
  <si>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</si>
  <si>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</si>
  <si>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</si>
  <si>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</si>
  <si>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</si>
  <si>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</si>
  <si>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</si>
  <si>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</si>
  <si>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</si>
  <si>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</si>
  <si>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</si>
  <si>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</si>
  <si>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</si>
  <si>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</si>
  <si>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</si>
  <si>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</si>
  <si>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</si>
  <si>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</si>
  <si>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</si>
  <si>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</si>
  <si>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</si>
  <si>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</si>
  <si>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</si>
  <si>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</si>
  <si>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</si>
  <si>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</si>
  <si>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</si>
  <si>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</si>
  <si>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</si>
  <si>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</si>
  <si>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</si>
  <si>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</si>
  <si>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</si>
  <si>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</si>
  <si>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</si>
  <si>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</si>
  <si>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</si>
  <si>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</si>
  <si>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</si>
  <si>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</si>
  <si>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</si>
  <si>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</si>
  <si>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</si>
  <si>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</si>
  <si>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</si>
  <si>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</si>
  <si>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</si>
  <si>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</si>
  <si>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</si>
  <si>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</si>
  <si>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</si>
  <si>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</si>
  <si>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</si>
  <si>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</si>
  <si>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</si>
  <si>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</si>
  <si>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</si>
  <si>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</si>
  <si>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</si>
  <si>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</si>
  <si>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</si>
  <si>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</si>
  <si>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</si>
  <si>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</si>
  <si>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</si>
  <si>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</si>
  <si>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</si>
  <si>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</si>
  <si>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</si>
  <si>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</si>
  <si>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</si>
  <si>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</si>
  <si>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</si>
  <si>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</si>
  <si>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</si>
  <si>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</si>
  <si>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</si>
  <si>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</si>
  <si>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</si>
  <si>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</si>
  <si>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</si>
  <si>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</si>
  <si>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</si>
  <si>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</si>
  <si>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</si>
  <si>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</si>
  <si>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</si>
  <si>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</si>
  <si>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</si>
  <si>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</si>
  <si>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</si>
  <si>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</si>
  <si>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</si>
  <si>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</si>
  <si>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</si>
  <si>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</si>
  <si>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</si>
  <si>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</si>
  <si>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</si>
  <si>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</si>
  <si>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</si>
  <si>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</si>
  <si>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</si>
  <si>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</si>
  <si>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</si>
  <si>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</si>
  <si>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</si>
  <si>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</si>
  <si>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</si>
  <si>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</si>
  <si>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</si>
  <si>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</si>
  <si>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</si>
  <si>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</si>
  <si>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</si>
  <si>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</si>
  <si>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</si>
  <si>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</si>
  <si>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</si>
  <si>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</si>
  <si>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</si>
  <si>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</si>
  <si>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</si>
  <si>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</si>
  <si>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</si>
  <si>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</si>
  <si>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</si>
  <si>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</si>
  <si>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</si>
  <si>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</si>
  <si>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</si>
  <si>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</si>
  <si>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</si>
  <si>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</si>
  <si>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</si>
  <si>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</si>
  <si>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</si>
  <si>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</si>
  <si>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</si>
  <si>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</si>
  <si>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</si>
  <si>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</si>
  <si>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</si>
  <si>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</si>
  <si>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</si>
  <si>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</si>
  <si>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</si>
  <si>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</si>
  <si>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</si>
  <si>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</si>
  <si>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</si>
  <si>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</si>
  <si>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</si>
  <si>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</si>
  <si>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</si>
  <si>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</si>
  <si>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</si>
  <si>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</si>
  <si>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</si>
  <si>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</si>
  <si>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</si>
  <si>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</si>
  <si>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</si>
  <si>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</si>
  <si>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</si>
  <si>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</si>
  <si>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</si>
  <si>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</si>
  <si>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</si>
  <si>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</si>
  <si>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</si>
  <si>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</si>
  <si>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</si>
  <si>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</si>
  <si>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</si>
  <si>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</si>
  <si>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</si>
  <si>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</si>
  <si>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</si>
  <si>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</si>
  <si>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</si>
  <si>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</si>
  <si>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</si>
  <si>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</si>
  <si>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</si>
  <si>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</si>
  <si>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</si>
  <si>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</si>
  <si>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</si>
  <si>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</si>
  <si>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</si>
  <si>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</si>
  <si>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</si>
  <si>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</si>
  <si>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</si>
  <si>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</si>
  <si>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</si>
  <si>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</si>
  <si>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</si>
  <si>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</si>
  <si>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</si>
  <si>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</si>
  <si>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</si>
  <si>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</si>
  <si>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</si>
  <si>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</si>
  <si>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</si>
  <si>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</si>
  <si>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</si>
  <si>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</si>
  <si>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</si>
  <si>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</si>
  <si>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</si>
  <si>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</si>
  <si>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</si>
  <si>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</si>
  <si>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</si>
  <si>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</si>
  <si>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</si>
  <si>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</si>
  <si>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</si>
  <si>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</si>
  <si>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</si>
  <si>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</si>
  <si>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</si>
  <si>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</si>
  <si>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</si>
  <si>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</si>
  <si>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</si>
  <si>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</si>
  <si>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</si>
  <si>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</si>
  <si>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</si>
  <si>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</si>
  <si>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</si>
  <si>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</si>
  <si>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</si>
  <si>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</si>
  <si>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</si>
  <si>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</si>
  <si>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</si>
  <si>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</si>
  <si>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</si>
  <si>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</si>
  <si>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</si>
  <si>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</si>
  <si>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</si>
  <si>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</si>
  <si>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</si>
  <si>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</si>
  <si>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</si>
  <si>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</si>
  <si>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</si>
  <si>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</si>
  <si>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</si>
  <si>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</si>
  <si>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</si>
  <si>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</si>
  <si>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</si>
  <si>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</si>
  <si>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</si>
  <si>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</si>
  <si>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</si>
  <si>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</si>
  <si>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</si>
  <si>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</si>
  <si>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</si>
  <si>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</si>
  <si>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</si>
  <si>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</si>
  <si>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</si>
  <si>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</si>
  <si>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</si>
  <si>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</si>
  <si>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</si>
  <si>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</si>
  <si>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</si>
  <si>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</si>
  <si>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</si>
  <si>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</si>
  <si>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</si>
  <si>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</si>
  <si>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</si>
  <si>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</si>
  <si>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</si>
  <si>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</si>
  <si>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</si>
  <si>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</si>
  <si>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</si>
  <si>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</si>
  <si>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</si>
  <si>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</si>
  <si>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</si>
  <si>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</si>
  <si>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</si>
  <si>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</si>
  <si>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</si>
  <si>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</si>
  <si>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</si>
  <si>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</si>
  <si>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</si>
  <si>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</si>
  <si>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</si>
  <si>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</si>
  <si>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</si>
  <si>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</si>
  <si>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</si>
  <si>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</si>
  <si>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</si>
  <si>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</si>
  <si>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</si>
  <si>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</si>
  <si>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</si>
  <si>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</si>
  <si>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</si>
  <si>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</si>
  <si>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</si>
  <si>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</si>
  <si>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</si>
  <si>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</si>
  <si>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</si>
  <si>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</si>
  <si>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</si>
  <si>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</si>
  <si>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</si>
  <si>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</si>
  <si>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</si>
  <si>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</si>
  <si>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</si>
  <si>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</si>
  <si>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</si>
  <si>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</si>
  <si>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</si>
  <si>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</si>
  <si>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</si>
  <si>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</si>
  <si>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</si>
  <si>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</si>
  <si>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</si>
  <si>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</si>
  <si>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</si>
  <si>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</si>
  <si>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</si>
  <si>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</si>
  <si>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</si>
  <si>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</si>
  <si>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</si>
  <si>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</si>
  <si>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</si>
  <si>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</si>
  <si>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</si>
  <si>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</si>
  <si>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</si>
  <si>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</si>
  <si>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</si>
  <si>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</si>
  <si>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</si>
  <si>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</si>
  <si>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</si>
  <si>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</si>
  <si>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</si>
  <si>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</si>
  <si>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</si>
  <si>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</si>
  <si>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</si>
  <si>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</si>
  <si>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</si>
  <si>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</si>
  <si>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</si>
  <si>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</si>
  <si>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</si>
  <si>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</si>
  <si>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</si>
  <si>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</si>
  <si>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</si>
  <si>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</si>
  <si>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</si>
  <si>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</si>
  <si>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</si>
  <si>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</si>
  <si>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</si>
  <si>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</si>
  <si>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</si>
  <si>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</si>
  <si>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</si>
  <si>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</si>
  <si>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</si>
  <si>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</si>
  <si>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</si>
  <si>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</si>
  <si>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</si>
  <si>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</si>
  <si>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</si>
  <si>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</si>
  <si>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</si>
  <si>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</si>
  <si>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</si>
  <si>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</si>
  <si>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</si>
  <si>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</si>
  <si>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</si>
  <si>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</si>
  <si>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</si>
  <si>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</si>
  <si>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</si>
  <si>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</si>
  <si>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</si>
  <si>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</si>
  <si>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</si>
  <si>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</si>
  <si>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</si>
  <si>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</si>
  <si>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</si>
  <si>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</si>
  <si>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</si>
  <si>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</si>
  <si>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</si>
  <si>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</si>
  <si>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</si>
  <si>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</si>
  <si>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</si>
  <si>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</si>
  <si>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</si>
  <si>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</si>
  <si>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</si>
  <si>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</si>
  <si>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</si>
  <si>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</si>
  <si>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</si>
  <si>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</si>
  <si>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</si>
  <si>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</si>
  <si>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</si>
  <si>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</si>
  <si>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</si>
  <si>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</si>
  <si>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</si>
  <si>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</si>
  <si>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</si>
  <si>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</si>
  <si>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</si>
  <si>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</si>
  <si>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</si>
  <si>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</si>
  <si>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</si>
  <si>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</si>
  <si>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</si>
  <si>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</si>
  <si>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</si>
  <si>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</si>
  <si>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</si>
  <si>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</si>
  <si>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</si>
  <si>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</si>
  <si>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</si>
  <si>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</si>
  <si>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</si>
  <si>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</si>
  <si>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</si>
  <si>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</si>
  <si>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</si>
  <si>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</si>
  <si>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</si>
  <si>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</si>
  <si>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</si>
  <si>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</si>
  <si>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</si>
  <si>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</si>
  <si>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</si>
  <si>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</si>
  <si>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</si>
  <si>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</si>
  <si>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</si>
  <si>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</si>
  <si>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</si>
  <si>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</si>
  <si>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</si>
  <si>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</si>
  <si>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</si>
  <si>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</si>
  <si>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</si>
  <si>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</si>
  <si>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</si>
  <si>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</si>
  <si>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</si>
  <si>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</si>
  <si>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</si>
  <si>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</si>
  <si>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</si>
  <si>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</si>
  <si>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</si>
  <si>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</si>
  <si>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</si>
  <si>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</si>
  <si>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</si>
  <si>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</si>
  <si>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</si>
  <si>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</si>
  <si>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</si>
  <si>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</si>
  <si>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</si>
  <si>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</si>
  <si>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</si>
  <si>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</si>
  <si>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</si>
  <si>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</si>
  <si>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</si>
  <si>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</si>
  <si>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</si>
  <si>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</si>
  <si>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</si>
  <si>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</si>
  <si>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</si>
  <si>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</si>
  <si>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</si>
  <si>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</si>
  <si>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</si>
  <si>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</si>
  <si>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</si>
  <si>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</si>
  <si>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</si>
  <si>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</si>
  <si>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</si>
  <si>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</si>
  <si>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</si>
  <si>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</si>
  <si>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</si>
  <si>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</si>
  <si>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</si>
  <si>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</si>
  <si>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</si>
  <si>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</si>
  <si>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</si>
  <si>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</si>
  <si>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</si>
  <si>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</si>
  <si>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</si>
  <si>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</si>
  <si>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</si>
  <si>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</si>
  <si>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</si>
  <si>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</si>
  <si>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</si>
  <si>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</si>
  <si>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</si>
  <si>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</si>
  <si>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</si>
  <si>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</si>
  <si>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</si>
  <si>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</si>
  <si>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</si>
  <si>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</si>
  <si>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</si>
  <si>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</si>
  <si>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</si>
  <si>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</si>
  <si>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</si>
  <si>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</si>
  <si>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</si>
  <si>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</si>
  <si>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</si>
  <si>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</si>
  <si>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</si>
  <si>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</si>
  <si>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</si>
  <si>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</si>
  <si>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</si>
  <si>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</si>
  <si>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</si>
  <si>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</si>
  <si>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</si>
  <si>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</si>
  <si>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</si>
  <si>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</si>
  <si>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</si>
  <si>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</si>
  <si>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</si>
  <si>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</si>
  <si>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</si>
  <si>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</si>
  <si>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</si>
  <si>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</si>
  <si>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</si>
  <si>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</si>
  <si>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</si>
  <si>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</si>
  <si>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</si>
  <si>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</si>
  <si>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</si>
  <si>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</si>
  <si>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</si>
  <si>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</si>
  <si>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</si>
  <si>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</si>
  <si>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</si>
  <si>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</si>
  <si>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</si>
  <si>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</si>
  <si>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</si>
  <si>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</si>
  <si>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</si>
  <si>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</si>
  <si>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</si>
  <si>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</si>
  <si>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</si>
  <si>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</si>
  <si>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</si>
  <si>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</si>
  <si>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</si>
  <si>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</si>
  <si>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</si>
  <si>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</si>
  <si>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</si>
  <si>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</si>
  <si>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</si>
  <si>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</si>
  <si>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</si>
  <si>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</si>
  <si>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</si>
  <si>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</si>
  <si>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</si>
  <si>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</si>
  <si>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</si>
  <si>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</si>
  <si>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</si>
  <si>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</si>
  <si>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</si>
  <si>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</si>
  <si>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</si>
  <si>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</si>
  <si>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</si>
  <si>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</si>
  <si>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</si>
  <si>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</si>
  <si>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</si>
  <si>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</si>
  <si>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</si>
  <si>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</si>
  <si>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</si>
  <si>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</si>
  <si>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</si>
  <si>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</si>
  <si>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</si>
  <si>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</si>
  <si>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</si>
  <si>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</si>
  <si>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</si>
  <si>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</si>
  <si>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</si>
  <si>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</si>
  <si>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</si>
  <si>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</si>
  <si>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</si>
  <si>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</si>
  <si>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</si>
  <si>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</si>
  <si>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</si>
  <si>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</si>
  <si>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</si>
  <si>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</si>
  <si>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</si>
  <si>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</si>
  <si>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</si>
  <si>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</si>
  <si>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</si>
  <si>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</si>
  <si>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</si>
  <si>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</si>
  <si>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</si>
  <si>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</si>
  <si>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</si>
  <si>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</si>
  <si>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</si>
  <si>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</si>
  <si>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</si>
  <si>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</si>
  <si>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</si>
  <si>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</si>
  <si>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</si>
  <si>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</si>
  <si>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</si>
  <si>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</si>
  <si>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</si>
  <si>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</si>
  <si>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</si>
  <si>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</si>
  <si>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</si>
  <si>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</si>
  <si>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</si>
  <si>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</si>
  <si>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</si>
  <si>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</si>
  <si>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</si>
  <si>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</si>
  <si>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</si>
  <si>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</si>
  <si>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</si>
  <si>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</si>
  <si>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</si>
  <si>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</si>
  <si>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</si>
  <si>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</si>
  <si>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</si>
  <si>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</si>
  <si>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</si>
  <si>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</si>
  <si>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</si>
  <si>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</si>
  <si>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</si>
  <si>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</si>
  <si>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</si>
  <si>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</si>
  <si>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</si>
  <si>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</si>
  <si>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</si>
  <si>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</si>
  <si>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</si>
  <si>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</si>
  <si>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</si>
  <si>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</si>
  <si>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</si>
  <si>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</si>
  <si>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</si>
  <si>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</si>
  <si>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</si>
  <si>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</si>
  <si>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</si>
  <si>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</si>
  <si>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</si>
  <si>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</si>
  <si>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</si>
  <si>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</si>
  <si>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</si>
  <si>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</si>
  <si>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</si>
  <si>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</si>
  <si>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</si>
  <si>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</si>
  <si>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</si>
  <si>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</si>
  <si>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</si>
  <si>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</si>
  <si>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</si>
  <si>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</si>
  <si>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</si>
  <si>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</si>
  <si>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</si>
  <si>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</si>
  <si>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</si>
  <si>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</si>
  <si>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</si>
  <si>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</si>
  <si>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</si>
  <si>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</si>
  <si>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</si>
  <si>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</si>
  <si>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</si>
  <si>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</si>
  <si>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</si>
  <si>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</si>
  <si>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</si>
  <si>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</si>
  <si>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</si>
  <si>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</si>
  <si>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</si>
  <si>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</si>
  <si>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</si>
  <si>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</si>
  <si>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</si>
  <si>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</si>
  <si>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</si>
  <si>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</si>
  <si>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</si>
  <si>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</si>
  <si>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</si>
  <si>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</si>
  <si>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</si>
  <si>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</si>
  <si>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</si>
  <si>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</si>
  <si>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</si>
  <si>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</si>
  <si>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</si>
  <si>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</si>
  <si>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</si>
  <si>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</si>
  <si>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</si>
  <si>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</si>
  <si>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</si>
  <si>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</si>
  <si>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</si>
  <si>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</si>
  <si>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</si>
  <si>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</si>
  <si>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</si>
  <si>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</si>
  <si>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</si>
  <si>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</si>
  <si>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</si>
  <si>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</si>
  <si>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</si>
  <si>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</si>
  <si>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</si>
  <si>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</si>
  <si>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</si>
  <si>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</si>
  <si>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</si>
  <si>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</si>
  <si>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</si>
  <si>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</si>
  <si>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</si>
  <si>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</si>
  <si>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</si>
  <si>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</si>
  <si>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</si>
  <si>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</si>
  <si>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</si>
  <si>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</si>
  <si>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</si>
  <si>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</si>
  <si>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</si>
  <si>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</si>
  <si>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</si>
  <si>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</si>
  <si>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</si>
  <si>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</si>
  <si>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</si>
  <si>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</si>
  <si>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</si>
  <si>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</si>
  <si>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</si>
  <si>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</si>
  <si>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</si>
  <si>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</si>
  <si>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</si>
  <si>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</si>
  <si>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</si>
  <si>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</si>
  <si>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</si>
  <si>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</si>
  <si>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</si>
  <si>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</si>
  <si>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</si>
  <si>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</si>
  <si>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</si>
  <si>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</si>
  <si>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</si>
  <si>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</si>
  <si>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</si>
  <si>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</si>
  <si>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</si>
  <si>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</si>
  <si>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</si>
  <si>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</si>
  <si>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</si>
  <si>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</si>
  <si>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</si>
  <si>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</si>
  <si>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</si>
  <si>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</si>
  <si>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</si>
  <si>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</si>
  <si>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</si>
  <si>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</si>
  <si>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</si>
  <si>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</si>
  <si>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</si>
  <si>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</si>
  <si>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</si>
  <si>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</si>
  <si>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</si>
  <si>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</si>
  <si>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</si>
  <si>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</si>
  <si>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</si>
  <si>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</si>
  <si>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</si>
  <si>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</si>
  <si>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</si>
  <si>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</si>
  <si>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</si>
  <si>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</si>
  <si>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</si>
  <si>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</si>
  <si>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</si>
  <si>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</si>
  <si>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</si>
  <si>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</si>
  <si>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</si>
  <si>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</si>
  <si>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</si>
  <si>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</si>
  <si>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</si>
  <si>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</si>
  <si>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</si>
  <si>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</si>
  <si>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</si>
  <si>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</si>
  <si>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</si>
  <si>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</si>
  <si>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</si>
  <si>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</si>
  <si>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</si>
  <si>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</si>
  <si>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</si>
  <si>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</si>
  <si>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</si>
  <si>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</si>
  <si>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</si>
  <si>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</si>
  <si>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</si>
  <si>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</si>
  <si>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</si>
  <si>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</si>
  <si>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</si>
  <si>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</si>
  <si>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</si>
  <si>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</si>
  <si>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</si>
  <si>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</si>
  <si>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</si>
  <si>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</si>
  <si>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</si>
  <si>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</si>
  <si>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</si>
  <si>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</si>
  <si>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</si>
  <si>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</si>
  <si>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</si>
  <si>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</si>
  <si>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</si>
  <si>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</si>
  <si>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</si>
  <si>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</si>
  <si>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</si>
  <si>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</si>
  <si>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</si>
  <si>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</si>
  <si>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</si>
  <si>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</si>
  <si>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</si>
  <si>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</si>
  <si>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</si>
  <si>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</si>
  <si>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</si>
  <si>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</si>
  <si>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</si>
  <si>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</si>
  <si>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</si>
  <si>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</si>
  <si>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</si>
  <si>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</si>
  <si>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</si>
  <si>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</si>
  <si>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</si>
  <si>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</si>
  <si>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</si>
  <si>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</si>
  <si>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</si>
  <si>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</si>
  <si>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</si>
  <si>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</si>
  <si>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</si>
  <si>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</si>
  <si>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</si>
  <si>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</si>
  <si>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</si>
  <si>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</si>
  <si>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</si>
  <si>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</si>
  <si>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</si>
  <si>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</si>
  <si>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</si>
  <si>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</si>
  <si>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</si>
  <si>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</si>
  <si>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</si>
  <si>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</si>
  <si>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</si>
  <si>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</si>
  <si>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</si>
  <si>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</si>
  <si>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</si>
  <si>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</si>
  <si>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</si>
  <si>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</si>
  <si>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</si>
  <si>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</si>
  <si>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</si>
  <si>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</si>
  <si>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</si>
  <si>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</si>
  <si>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</si>
  <si>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</si>
  <si>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</si>
  <si>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</si>
  <si>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</si>
  <si>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</si>
  <si>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</si>
  <si>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</si>
  <si>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</si>
  <si>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</si>
  <si>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</si>
  <si>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</si>
  <si>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</si>
  <si>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</si>
  <si>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</si>
  <si>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</si>
  <si>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</si>
  <si>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</si>
  <si>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</si>
  <si>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</si>
  <si>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</si>
  <si>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</si>
  <si>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</si>
  <si>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</si>
  <si>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</si>
  <si>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</si>
  <si>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</si>
  <si>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</si>
  <si>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</si>
  <si>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</si>
  <si>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</si>
  <si>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</si>
  <si>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</si>
  <si>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</si>
  <si>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</si>
  <si>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</si>
  <si>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</si>
  <si>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</si>
  <si>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</si>
  <si>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</si>
  <si>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</si>
  <si>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</si>
  <si>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</si>
  <si>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</si>
  <si>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</si>
  <si>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</si>
  <si>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</si>
  <si>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</si>
  <si>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</si>
  <si>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</si>
  <si>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</si>
  <si>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</si>
  <si>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</si>
  <si>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</si>
  <si>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</si>
  <si>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</si>
  <si>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</si>
  <si>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</si>
  <si>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</si>
  <si>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</si>
  <si>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</si>
  <si>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</si>
  <si>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</si>
  <si>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</si>
  <si>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</si>
  <si>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</si>
  <si>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</si>
  <si>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</si>
  <si>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</si>
  <si>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</si>
  <si>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</si>
  <si>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</si>
  <si>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</si>
  <si>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</si>
  <si>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</si>
  <si>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</si>
  <si>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</si>
  <si>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</si>
  <si>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</si>
  <si>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</si>
  <si>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</si>
  <si>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</si>
  <si>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</si>
  <si>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</si>
  <si>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</si>
  <si>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</si>
  <si>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</si>
  <si>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</si>
  <si>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</si>
  <si>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</si>
  <si>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</si>
  <si>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</si>
  <si>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</si>
  <si>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</si>
  <si>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</si>
  <si>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</si>
  <si>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</si>
  <si>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</si>
  <si>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</si>
  <si>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</si>
  <si>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</si>
  <si>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</si>
  <si>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</si>
  <si>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</si>
  <si>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</si>
  <si>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</si>
  <si>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</si>
  <si>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</si>
  <si>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</si>
  <si>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</si>
  <si>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</si>
  <si>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</si>
  <si>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</si>
  <si>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</si>
  <si>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</si>
  <si>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</si>
  <si>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</si>
  <si>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</si>
  <si>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</si>
  <si>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</si>
  <si>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</si>
  <si>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</si>
  <si>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</si>
  <si>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</si>
  <si>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</si>
  <si>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</si>
  <si>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</si>
  <si>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</si>
  <si>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</si>
  <si>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</si>
  <si>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</si>
  <si>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</si>
  <si>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</si>
  <si>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</si>
  <si>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</si>
  <si>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</si>
  <si>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</si>
  <si>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</si>
  <si>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</si>
  <si>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</si>
  <si>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</si>
  <si>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</si>
  <si>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</si>
  <si>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</si>
  <si>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</si>
  <si>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</si>
  <si>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</si>
  <si>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</si>
  <si>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</si>
  <si>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</si>
  <si>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</si>
  <si>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</si>
  <si>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</si>
  <si>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</si>
  <si>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</si>
  <si>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</si>
  <si>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</si>
  <si>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</si>
  <si>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</si>
  <si>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</si>
  <si>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</si>
  <si>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</si>
  <si>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</si>
  <si>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</si>
  <si>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</si>
  <si>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</si>
  <si>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</si>
  <si>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</si>
  <si>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</si>
  <si>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</si>
  <si>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</si>
  <si>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</si>
  <si>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</si>
  <si>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</si>
  <si>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</si>
  <si>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</si>
  <si>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</si>
  <si>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</si>
  <si>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</si>
  <si>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</si>
  <si>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</si>
  <si>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</si>
  <si>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</si>
  <si>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</si>
  <si>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</si>
  <si>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</si>
  <si>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</si>
  <si>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</si>
  <si>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</si>
  <si>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</si>
  <si>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</si>
  <si>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</si>
  <si>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</si>
  <si>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</si>
  <si>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</si>
  <si>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</si>
  <si>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</si>
  <si>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</si>
  <si>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</si>
  <si>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</si>
  <si>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</si>
  <si>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</si>
  <si>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</si>
  <si>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</si>
  <si>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</si>
  <si>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</si>
  <si>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</si>
  <si>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</si>
  <si>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</si>
  <si>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</si>
  <si>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</si>
  <si>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</si>
  <si>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</si>
  <si>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</si>
  <si>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</si>
  <si>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</si>
  <si>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</si>
  <si>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</si>
  <si>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</si>
  <si>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</si>
  <si>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</si>
  <si>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</si>
  <si>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</si>
  <si>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</si>
  <si>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</si>
  <si>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</si>
  <si>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</si>
  <si>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</si>
  <si>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</si>
  <si>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</si>
  <si>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</si>
  <si>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</si>
  <si>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</si>
  <si>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</si>
  <si>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</si>
  <si>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</si>
  <si>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</si>
  <si>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</si>
  <si>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</si>
  <si>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</si>
  <si>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</si>
  <si>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</si>
  <si>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</si>
  <si>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</si>
  <si>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</si>
  <si>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</si>
  <si>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</si>
  <si>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</si>
  <si>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</si>
  <si>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</si>
  <si>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</si>
  <si>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</si>
  <si>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</si>
  <si>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</si>
  <si>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</si>
  <si>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</si>
  <si>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</si>
  <si>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</si>
  <si>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</si>
  <si>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</si>
  <si>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</si>
  <si>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</si>
  <si>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</si>
  <si>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</si>
  <si>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</si>
  <si>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</si>
  <si>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</si>
  <si>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</si>
  <si>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</si>
  <si>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</si>
  <si>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</si>
  <si>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</si>
  <si>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</si>
  <si>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</si>
  <si>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</si>
  <si>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</si>
  <si>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</si>
  <si>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</si>
  <si>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</si>
  <si>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</si>
  <si>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</si>
  <si>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</si>
  <si>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</si>
  <si>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</si>
  <si>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</si>
  <si>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</si>
  <si>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</si>
  <si>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</si>
  <si>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</si>
  <si>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</si>
  <si>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</si>
  <si>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</si>
  <si>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</si>
  <si>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</si>
  <si>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</si>
  <si>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</si>
  <si>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</si>
  <si>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</si>
  <si>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</si>
  <si>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</si>
  <si>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</si>
  <si>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</si>
  <si>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</si>
  <si>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</si>
  <si>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</si>
  <si>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</si>
  <si>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</si>
  <si>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</si>
  <si>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</si>
  <si>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</si>
  <si>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</si>
  <si>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</si>
  <si>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</si>
  <si>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</si>
  <si>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</si>
  <si>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</si>
  <si>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</si>
  <si>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</si>
  <si>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</si>
  <si>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</si>
  <si>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</si>
  <si>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</si>
  <si>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</si>
  <si>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</si>
  <si>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</si>
  <si>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</si>
  <si>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</si>
  <si>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</si>
  <si>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</si>
  <si>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</si>
  <si>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</si>
  <si>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</si>
  <si>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</si>
  <si>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</si>
  <si>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</si>
  <si>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</si>
  <si>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</si>
  <si>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</si>
  <si>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</si>
  <si>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</si>
  <si>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</si>
  <si>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</si>
  <si>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</si>
  <si>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</si>
  <si>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</si>
  <si>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</si>
  <si>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</si>
  <si>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</si>
  <si>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</si>
  <si>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</si>
  <si>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</si>
  <si>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</si>
  <si>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</si>
  <si>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</si>
  <si>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</si>
  <si>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</si>
  <si>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</si>
  <si>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</si>
  <si>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</si>
  <si>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</si>
  <si>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</si>
  <si>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</si>
  <si>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</si>
  <si>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</si>
  <si>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</si>
  <si>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</si>
  <si>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</si>
  <si>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</si>
  <si>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</si>
  <si>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</si>
  <si>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</si>
  <si>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</si>
  <si>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</si>
  <si>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</si>
  <si>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</si>
  <si>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</si>
  <si>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</si>
  <si>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</si>
  <si>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</si>
  <si>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</si>
  <si>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</si>
  <si>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</si>
  <si>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</si>
  <si>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</si>
  <si>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</si>
  <si>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</si>
  <si>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</si>
  <si>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</si>
  <si>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</si>
  <si>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</si>
  <si>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</si>
  <si>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</si>
  <si>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</si>
  <si>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</si>
  <si>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</si>
  <si>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</si>
  <si>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</si>
  <si>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</si>
  <si>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</si>
  <si>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</si>
  <si>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</si>
  <si>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</si>
  <si>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</si>
  <si>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</si>
  <si>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</si>
  <si>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</si>
  <si>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</si>
  <si>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</si>
  <si>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</si>
  <si>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</si>
  <si>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</si>
  <si>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</si>
  <si>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</si>
  <si>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</si>
  <si>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</si>
  <si>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</si>
  <si>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</si>
  <si>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</si>
  <si>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</si>
  <si>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</si>
  <si>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</si>
  <si>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</si>
  <si>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</si>
  <si>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</si>
  <si>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</si>
  <si>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</si>
  <si>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</si>
  <si>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</si>
  <si>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</si>
  <si>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</si>
  <si>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</si>
  <si>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</si>
  <si>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</si>
  <si>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</si>
  <si>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</si>
  <si>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</si>
  <si>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</si>
  <si>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</si>
  <si>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</si>
  <si>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</si>
  <si>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</si>
  <si>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</si>
  <si>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</si>
  <si>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</si>
  <si>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</si>
  <si>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</si>
  <si>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</si>
  <si>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</si>
  <si>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</si>
  <si>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</si>
  <si>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</si>
  <si>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</si>
  <si>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</si>
  <si>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</si>
  <si>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</si>
  <si>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</si>
  <si>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</si>
  <si>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</si>
  <si>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</si>
  <si>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</si>
  <si>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</si>
  <si>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</si>
  <si>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</si>
  <si>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</si>
  <si>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</si>
  <si>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</si>
  <si>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</si>
  <si>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</si>
  <si>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</si>
  <si>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</si>
  <si>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</si>
  <si>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</si>
  <si>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</si>
  <si>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</si>
  <si>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</si>
  <si>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</si>
  <si>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</si>
  <si>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</si>
  <si>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</si>
  <si>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</si>
  <si>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</si>
  <si>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</si>
  <si>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</si>
  <si>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</si>
  <si>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</si>
  <si>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</si>
  <si>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</si>
  <si>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</si>
  <si>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</si>
  <si>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</si>
  <si>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</si>
  <si>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</si>
  <si>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</si>
  <si>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</si>
  <si>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</si>
  <si>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</si>
  <si>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</si>
  <si>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</si>
  <si>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</si>
  <si>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</si>
  <si>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</si>
  <si>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</si>
  <si>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</si>
  <si>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</si>
  <si>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</si>
  <si>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</si>
  <si>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</si>
  <si>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</si>
  <si>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</si>
  <si>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</si>
  <si>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</si>
  <si>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</si>
  <si>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</si>
  <si>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</si>
  <si>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</si>
  <si>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</si>
  <si>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</si>
  <si>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</si>
  <si>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</si>
  <si>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</si>
  <si>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</si>
  <si>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</si>
  <si>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</si>
  <si>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</si>
  <si>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</si>
  <si>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</si>
  <si>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</si>
  <si>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</si>
  <si>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</si>
  <si>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</si>
  <si>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</si>
  <si>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</si>
  <si>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</si>
  <si>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</si>
  <si>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</si>
  <si>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</si>
  <si>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</si>
  <si>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</si>
  <si>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</si>
  <si>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</si>
  <si>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</si>
  <si>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</si>
  <si>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</si>
  <si>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</si>
  <si>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</si>
  <si>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</si>
  <si>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</si>
  <si>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</si>
  <si>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</si>
  <si>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</si>
  <si>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</si>
  <si>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</si>
  <si>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</si>
  <si>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</si>
  <si>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</si>
  <si>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</si>
  <si>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</si>
  <si>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</si>
  <si>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</si>
  <si>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</si>
  <si>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</si>
  <si>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</si>
  <si>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</si>
  <si>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</si>
  <si>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</si>
  <si>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</si>
  <si>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</si>
  <si>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</si>
  <si>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</si>
  <si>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</si>
  <si>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</si>
  <si>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</si>
  <si>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</si>
  <si>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</si>
  <si>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</si>
  <si>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</si>
  <si>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</si>
  <si>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</si>
  <si>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</si>
  <si>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</si>
  <si>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</si>
  <si>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</si>
  <si>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</si>
  <si>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</si>
  <si>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</si>
  <si>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</si>
  <si>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</si>
  <si>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</si>
  <si>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</si>
  <si>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</si>
  <si>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</si>
  <si>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</si>
  <si>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</si>
  <si>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</si>
  <si>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</si>
  <si>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</si>
  <si>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</si>
  <si>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</si>
  <si>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</si>
  <si>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</si>
  <si>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</si>
  <si>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</si>
  <si>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</si>
  <si>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</si>
  <si>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</si>
  <si>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</si>
  <si>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</si>
  <si>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</si>
  <si>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</si>
  <si>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</si>
  <si>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</si>
  <si>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</si>
  <si>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</si>
  <si>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</si>
  <si>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</si>
  <si>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</si>
  <si>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</si>
  <si>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</si>
  <si>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</si>
  <si>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</si>
  <si>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</si>
  <si>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</si>
  <si>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</si>
  <si>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</si>
  <si>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</si>
  <si>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</si>
  <si>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</si>
  <si>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</si>
  <si>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</si>
  <si>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</si>
  <si>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</si>
  <si>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</si>
  <si>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</si>
  <si>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</si>
  <si>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</si>
  <si>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</si>
  <si>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</si>
  <si>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</si>
  <si>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</si>
  <si>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</si>
  <si>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</si>
  <si>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</si>
  <si>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</si>
  <si>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</si>
  <si>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</si>
  <si>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</si>
  <si>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</si>
  <si>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</si>
  <si>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</si>
  <si>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</si>
  <si>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</si>
  <si>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</si>
  <si>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</si>
  <si>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</si>
  <si>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</si>
  <si>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</si>
  <si>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</si>
  <si>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</si>
  <si>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</si>
  <si>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</si>
  <si>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</si>
  <si>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</si>
  <si>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</si>
  <si>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</si>
  <si>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</si>
  <si>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</si>
  <si>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</si>
  <si>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</si>
  <si>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</si>
  <si>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</si>
  <si>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</si>
  <si>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</si>
  <si>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</si>
  <si>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</si>
  <si>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</si>
  <si>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</si>
  <si>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</si>
  <si>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</si>
  <si>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</si>
  <si>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</si>
  <si>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</si>
  <si>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</si>
  <si>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</si>
  <si>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</si>
  <si>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</si>
  <si>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</si>
  <si>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</si>
  <si>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</si>
  <si>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</si>
  <si>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</si>
  <si>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</si>
  <si>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</si>
  <si>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</si>
  <si>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</si>
  <si>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</si>
  <si>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</si>
  <si>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</si>
  <si>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</si>
  <si>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</si>
  <si>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</si>
  <si>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</si>
  <si>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</si>
  <si>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</si>
  <si>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</si>
  <si>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</si>
  <si>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</si>
  <si>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</si>
  <si>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</si>
  <si>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</si>
  <si>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</si>
  <si>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</si>
  <si>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</si>
  <si>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</si>
  <si>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</si>
  <si>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</si>
  <si>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</si>
  <si>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</si>
  <si>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</si>
  <si>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</si>
  <si>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</si>
  <si>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</si>
  <si>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</si>
  <si>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</si>
  <si>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</si>
  <si>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</si>
  <si>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</si>
  <si>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</si>
  <si>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</si>
  <si>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</si>
  <si>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</si>
  <si>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</si>
  <si>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</si>
  <si>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</si>
  <si>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</si>
  <si>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</si>
  <si>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</si>
  <si>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</si>
  <si>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</si>
  <si>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</si>
  <si>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</si>
  <si>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</si>
  <si>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</si>
  <si>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</si>
  <si>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</si>
  <si>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</si>
  <si>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</si>
  <si>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</si>
  <si>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</si>
  <si>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</si>
  <si>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</si>
  <si>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</si>
  <si>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</si>
  <si>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</si>
  <si>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</si>
  <si>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</si>
  <si>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</si>
  <si>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</si>
  <si>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</si>
  <si>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</si>
  <si>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</si>
  <si>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</si>
  <si>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</si>
  <si>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</si>
  <si>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</si>
  <si>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</si>
  <si>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</si>
  <si>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</si>
  <si>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</si>
  <si>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</si>
  <si>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</si>
  <si>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</si>
  <si>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</si>
  <si>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</si>
  <si>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</si>
  <si>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</si>
  <si>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</si>
  <si>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</si>
  <si>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</si>
  <si>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</si>
  <si>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</si>
  <si>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</si>
  <si>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</si>
  <si>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</si>
  <si>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</si>
  <si>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</si>
  <si>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</si>
  <si>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</si>
  <si>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</si>
  <si>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</si>
  <si>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</si>
  <si>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</si>
  <si>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</si>
  <si>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</si>
  <si>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</si>
  <si>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</si>
  <si>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</si>
  <si>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</si>
  <si>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</si>
  <si>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</si>
  <si>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</si>
  <si>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</si>
  <si>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</si>
  <si>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</si>
  <si>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</si>
  <si>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</si>
  <si>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</si>
  <si>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</si>
  <si>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</si>
  <si>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</si>
  <si>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</si>
  <si>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</si>
  <si>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</si>
  <si>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</si>
  <si>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</si>
  <si>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</si>
  <si>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</si>
  <si>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</si>
  <si>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</si>
  <si>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</si>
  <si>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</si>
  <si>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</si>
  <si>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</si>
  <si>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</si>
  <si>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</si>
  <si>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</si>
  <si>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</si>
  <si>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</si>
  <si>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</si>
  <si>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</si>
  <si>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</si>
  <si>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</si>
  <si>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</si>
  <si>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</si>
  <si>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</si>
  <si>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</si>
  <si>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</si>
  <si>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</si>
  <si>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</si>
  <si>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</si>
  <si>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</si>
  <si>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</si>
  <si>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</si>
  <si>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</si>
  <si>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</si>
  <si>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</si>
  <si>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</si>
  <si>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</si>
  <si>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</si>
  <si>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</si>
  <si>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</si>
  <si>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</si>
  <si>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</si>
  <si>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</si>
  <si>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</si>
  <si>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</si>
  <si>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</si>
  <si>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</si>
  <si>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</si>
  <si>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</si>
  <si>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</si>
  <si>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</si>
  <si>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</si>
  <si>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</si>
  <si>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</si>
  <si>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</si>
  <si>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</si>
  <si>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</si>
  <si>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</si>
  <si>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</si>
  <si>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</si>
  <si>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</si>
  <si>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</si>
  <si>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</si>
  <si>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</si>
  <si>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</si>
  <si>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</si>
  <si>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</si>
  <si>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</si>
  <si>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</si>
  <si>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</si>
  <si>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</si>
  <si>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</si>
  <si>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</si>
  <si>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</si>
  <si>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</si>
  <si>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</si>
  <si>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</si>
  <si>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</si>
  <si>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</si>
  <si>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</si>
  <si>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</si>
  <si>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</si>
  <si>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</si>
  <si>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</si>
  <si>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</si>
  <si>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</si>
  <si>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</si>
  <si>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</si>
  <si>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</si>
  <si>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</si>
  <si>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</si>
  <si>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</si>
  <si>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</si>
  <si>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</si>
  <si>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</si>
  <si>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</si>
  <si>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</si>
  <si>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</si>
  <si>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</si>
  <si>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</si>
  <si>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</si>
  <si>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</si>
  <si>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</si>
  <si>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</si>
  <si>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</si>
  <si>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</si>
  <si>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</si>
  <si>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</si>
  <si>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</si>
  <si>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</si>
  <si>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</si>
  <si>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</si>
  <si>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</si>
  <si>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</si>
  <si>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</si>
  <si>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</si>
  <si>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</si>
  <si>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</si>
  <si>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</si>
  <si>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</si>
  <si>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</si>
  <si>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</si>
  <si>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</si>
  <si>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</si>
  <si>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</si>
  <si>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</si>
  <si>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</si>
  <si>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</si>
  <si>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</si>
  <si>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</si>
  <si>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</si>
  <si>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</si>
  <si>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</si>
  <si>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</si>
  <si>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</si>
  <si>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</si>
  <si>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</si>
  <si>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</si>
  <si>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</si>
  <si>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</si>
  <si>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</si>
  <si>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</si>
  <si>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</si>
  <si>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</si>
  <si>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</si>
  <si>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</si>
  <si>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</si>
  <si>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</si>
  <si>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</si>
  <si>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</si>
  <si>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</si>
  <si>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</si>
  <si>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</si>
  <si>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</si>
  <si>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</si>
  <si>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</si>
  <si>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</si>
  <si>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</si>
  <si>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</si>
  <si>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</si>
  <si>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</si>
  <si>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</si>
  <si>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</si>
  <si>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</si>
  <si>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</si>
  <si>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</si>
  <si>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</si>
  <si>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</si>
  <si>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</si>
  <si>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</si>
  <si>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</si>
  <si>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</si>
  <si>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</si>
  <si>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</si>
  <si>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</si>
  <si>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</si>
  <si>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</si>
  <si>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</si>
  <si>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</si>
  <si>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</si>
  <si>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</si>
  <si>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</si>
  <si>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</si>
  <si>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</si>
  <si>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</si>
  <si>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</si>
  <si>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</si>
  <si>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</si>
  <si>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</si>
  <si>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</si>
  <si>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</si>
  <si>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</si>
  <si>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</si>
  <si>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</si>
  <si>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</si>
  <si>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</si>
  <si>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</si>
  <si>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</si>
  <si>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</si>
  <si>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</si>
  <si>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</si>
  <si>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</si>
  <si>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</si>
  <si>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</si>
  <si>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</si>
  <si>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</si>
  <si>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</si>
  <si>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</si>
  <si>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</si>
  <si>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</si>
  <si>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</si>
  <si>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</si>
  <si>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</si>
  <si>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</si>
  <si>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</si>
  <si>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</si>
  <si>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</si>
  <si>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</si>
  <si>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</si>
  <si>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</si>
  <si>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</si>
  <si>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</si>
  <si>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</si>
  <si>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</si>
  <si>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</si>
  <si>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</si>
  <si>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</si>
  <si>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</si>
  <si>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</si>
  <si>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</si>
  <si>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</si>
  <si>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</si>
  <si>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</si>
  <si>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</si>
  <si>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</si>
  <si>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</si>
  <si>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</si>
  <si>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</si>
  <si>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</si>
  <si>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</si>
  <si>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</si>
  <si>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</si>
  <si>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</si>
  <si>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</si>
  <si>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</si>
  <si>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</si>
  <si>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</si>
  <si>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</si>
  <si>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</si>
  <si>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</si>
  <si>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</si>
  <si>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</si>
  <si>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</si>
  <si>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</si>
  <si>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</si>
  <si>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</si>
  <si>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</si>
  <si>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</si>
  <si>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</si>
  <si>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</si>
  <si>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</si>
  <si>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</si>
  <si>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</si>
  <si>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</si>
  <si>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</si>
  <si>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</si>
  <si>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</si>
  <si>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</si>
  <si>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</si>
  <si>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</si>
  <si>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</si>
  <si>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</si>
  <si>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</si>
  <si>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</si>
  <si>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</si>
  <si>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</si>
  <si>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</si>
  <si>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</si>
  <si>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</si>
  <si>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</si>
  <si>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</si>
  <si>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</si>
  <si>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</si>
  <si>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</si>
  <si>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</si>
  <si>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</si>
  <si>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</si>
  <si>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</si>
  <si>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</si>
  <si>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</si>
  <si>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</si>
  <si>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</si>
  <si>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</si>
  <si>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</si>
  <si>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</si>
  <si>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</si>
  <si>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</si>
  <si>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</si>
  <si>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</si>
  <si>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</si>
  <si>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</si>
  <si>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</si>
  <si>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</si>
  <si>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</si>
  <si>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</si>
  <si>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</si>
  <si>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</si>
  <si>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</si>
  <si>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</si>
  <si>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</si>
  <si>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</si>
  <si>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</si>
  <si>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</si>
  <si>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</si>
  <si>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</si>
  <si>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</si>
  <si>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</si>
  <si>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</si>
  <si>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</si>
  <si>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</si>
  <si>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</si>
  <si>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</si>
  <si>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</si>
  <si>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</si>
  <si>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</si>
  <si>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</si>
  <si>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</si>
  <si>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</si>
  <si>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</si>
  <si>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</si>
  <si>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</si>
  <si>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</si>
  <si>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</si>
  <si>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</si>
  <si>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</si>
  <si>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</si>
  <si>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</si>
  <si>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</si>
  <si>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</si>
  <si>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</si>
  <si>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</si>
  <si>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</si>
  <si>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</si>
  <si>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</si>
  <si>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</si>
  <si>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</si>
  <si>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</si>
  <si>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</si>
  <si>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</si>
  <si>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</si>
  <si>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</si>
  <si>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</si>
  <si>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</si>
  <si>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</si>
  <si>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</si>
  <si>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</si>
  <si>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</si>
  <si>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</si>
  <si>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</si>
  <si>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</si>
  <si>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</si>
  <si>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</si>
  <si>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</si>
  <si>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</si>
  <si>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</si>
  <si>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</si>
  <si>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</si>
  <si>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</si>
  <si>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</si>
  <si>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</si>
  <si>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</si>
  <si>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</si>
  <si>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</si>
  <si>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</si>
  <si>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</si>
  <si>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</si>
  <si>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</si>
  <si>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</si>
  <si>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</si>
  <si>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</si>
  <si>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</si>
  <si>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</si>
  <si>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</si>
  <si>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</si>
  <si>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</si>
  <si>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</si>
  <si>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</si>
  <si>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</si>
  <si>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</si>
  <si>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</si>
  <si>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</si>
  <si>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</si>
  <si>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</si>
  <si>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</si>
  <si>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</si>
  <si>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</si>
  <si>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</si>
  <si>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</si>
  <si>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</si>
  <si>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</si>
  <si>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</si>
  <si>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</si>
  <si>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</si>
  <si>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</si>
  <si>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</si>
  <si>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</si>
  <si>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</si>
  <si>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</si>
  <si>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</si>
  <si>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</si>
  <si>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</si>
  <si>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</si>
  <si>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</si>
  <si>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</si>
  <si>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</si>
  <si>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</si>
  <si>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</si>
  <si>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</si>
  <si>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</si>
  <si>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</si>
  <si>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</si>
  <si>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</si>
  <si>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</si>
  <si>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</si>
  <si>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</si>
  <si>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</si>
  <si>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</si>
  <si>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</si>
  <si>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</si>
  <si>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</si>
  <si>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</si>
  <si>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</si>
  <si>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</si>
  <si>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</si>
  <si>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</si>
  <si>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</si>
  <si>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</si>
  <si>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</si>
  <si>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</si>
  <si>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</si>
  <si>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</si>
  <si>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</si>
  <si>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</si>
  <si>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</si>
  <si>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</si>
  <si>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</si>
  <si>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</si>
  <si>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</si>
  <si>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</si>
  <si>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</si>
  <si>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</si>
  <si>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</si>
  <si>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</si>
  <si>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</si>
  <si>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</si>
  <si>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</si>
  <si>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</si>
  <si>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</si>
  <si>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</si>
  <si>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</si>
  <si>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</si>
  <si>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</si>
  <si>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</si>
  <si>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</si>
  <si>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</si>
  <si>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</si>
  <si>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</si>
  <si>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</si>
  <si>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</si>
  <si>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</si>
  <si>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</si>
  <si>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</si>
  <si>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</si>
  <si>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</si>
  <si>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</si>
  <si>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</si>
  <si>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</si>
  <si>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</si>
  <si>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</si>
  <si>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</si>
  <si>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</si>
  <si>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</si>
  <si>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</si>
  <si>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</si>
  <si>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</si>
  <si>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</si>
  <si>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</si>
  <si>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</si>
  <si>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</si>
  <si>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</si>
  <si>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</si>
  <si>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</si>
  <si>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</si>
  <si>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</si>
  <si>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</si>
  <si>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</si>
  <si>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</si>
  <si>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</si>
  <si>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</si>
  <si>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</si>
  <si>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</si>
  <si>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</si>
  <si>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</si>
  <si>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</si>
  <si>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</si>
  <si>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</si>
  <si>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</si>
  <si>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</si>
  <si>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</si>
  <si>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</si>
  <si>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</si>
  <si>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</si>
  <si>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</si>
  <si>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</si>
  <si>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</si>
  <si>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</si>
  <si>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</si>
  <si>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</si>
  <si>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</si>
  <si>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</si>
  <si>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</si>
  <si>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</si>
  <si>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</si>
  <si>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</si>
  <si>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</si>
  <si>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</si>
  <si>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</si>
  <si>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</si>
  <si>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</si>
  <si>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</si>
  <si>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</si>
  <si>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</si>
  <si>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</si>
  <si>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</si>
  <si>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</si>
  <si>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</si>
  <si>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</si>
  <si>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</si>
  <si>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</si>
  <si>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</si>
  <si>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</si>
  <si>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</si>
  <si>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</si>
  <si>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</si>
  <si>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</si>
  <si>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</si>
  <si>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</si>
  <si>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</si>
  <si>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</si>
  <si>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</si>
  <si>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</si>
  <si>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</si>
  <si>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</si>
  <si>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</si>
  <si>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</si>
  <si>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</si>
  <si>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</si>
  <si>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</si>
  <si>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</si>
  <si>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</si>
  <si>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</si>
  <si>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</si>
  <si>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</si>
  <si>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</si>
  <si>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</si>
  <si>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</si>
  <si>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</si>
  <si>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</si>
  <si>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</si>
  <si>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</si>
  <si>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</si>
  <si>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</si>
  <si>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</si>
  <si>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</si>
  <si>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</si>
  <si>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</si>
  <si>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</si>
  <si>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</si>
  <si>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</si>
  <si>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</si>
  <si>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</si>
  <si>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</si>
  <si>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</si>
  <si>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</si>
  <si>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</si>
  <si>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</si>
  <si>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</si>
  <si>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</si>
  <si>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</si>
  <si>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</si>
  <si>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</si>
  <si>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</si>
  <si>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</si>
  <si>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</si>
  <si>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</si>
  <si>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</si>
  <si>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</si>
  <si>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</si>
  <si>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</si>
  <si>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</si>
  <si>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</si>
  <si>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</si>
  <si>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</si>
  <si>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</si>
  <si>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</si>
  <si>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</si>
  <si>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</si>
  <si>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</si>
  <si>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</si>
  <si>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</si>
  <si>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</si>
  <si>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</si>
  <si>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</si>
  <si>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</si>
  <si>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</si>
  <si>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</si>
  <si>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</si>
  <si>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</si>
  <si>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</si>
  <si>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</si>
  <si>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</si>
  <si>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</si>
  <si>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</si>
  <si>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</si>
  <si>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</si>
  <si>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</si>
  <si>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</si>
  <si>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</si>
  <si>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</si>
  <si>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</si>
  <si>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</si>
  <si>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</si>
  <si>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</si>
  <si>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</si>
  <si>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</si>
  <si>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</si>
  <si>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</si>
  <si>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</si>
  <si>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</si>
  <si>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</si>
  <si>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</si>
  <si>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</si>
  <si>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</si>
  <si>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</si>
  <si>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</si>
  <si>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</si>
  <si>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</si>
  <si>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</si>
  <si>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</si>
  <si>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</si>
  <si>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</si>
  <si>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</si>
  <si>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</si>
  <si>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</si>
  <si>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</si>
  <si>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</si>
  <si>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</si>
  <si>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</si>
  <si>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</si>
  <si>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</si>
  <si>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</si>
  <si>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</si>
  <si>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</si>
  <si>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</si>
  <si>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</si>
  <si>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</si>
  <si>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</si>
  <si>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</si>
  <si>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</si>
  <si>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</si>
  <si>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</si>
  <si>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</si>
  <si>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</si>
  <si>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</si>
  <si>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</si>
  <si>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</si>
  <si>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</si>
  <si>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</si>
  <si>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</si>
  <si>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</si>
  <si>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</si>
  <si>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</si>
  <si>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</si>
  <si>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</si>
  <si>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</si>
  <si>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</si>
  <si>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</si>
  <si>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</si>
  <si>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</si>
  <si>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</si>
  <si>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</si>
  <si>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</si>
  <si>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</si>
  <si>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</si>
  <si>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</si>
  <si>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</si>
  <si>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</si>
  <si>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</si>
  <si>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</si>
  <si>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</si>
  <si>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</si>
  <si>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</si>
  <si>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</si>
  <si>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</si>
  <si>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</si>
  <si>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</si>
  <si>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</si>
  <si>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</si>
  <si>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</si>
  <si>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</si>
  <si>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</si>
  <si>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</si>
  <si>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</si>
  <si>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</si>
  <si>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</si>
  <si>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</si>
  <si>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</si>
  <si>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</si>
  <si>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</si>
  <si>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</si>
  <si>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</si>
  <si>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</si>
  <si>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</si>
  <si>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</si>
  <si>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</si>
  <si>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</si>
  <si>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</si>
  <si>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</si>
  <si>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</si>
  <si>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</si>
  <si>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</si>
  <si>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</si>
  <si>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</si>
  <si>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</si>
  <si>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</si>
  <si>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</si>
  <si>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</si>
  <si>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</si>
  <si>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</si>
  <si>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</si>
  <si>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</si>
  <si>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</si>
  <si>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</si>
  <si>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</si>
  <si>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</si>
  <si>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</si>
  <si>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</si>
  <si>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</si>
  <si>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</si>
  <si>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</si>
  <si>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</si>
  <si>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</si>
  <si>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</si>
  <si>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</si>
  <si>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</si>
  <si>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</si>
  <si>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</si>
  <si>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</si>
  <si>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</si>
  <si>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</si>
  <si>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</si>
  <si>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</si>
  <si>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</si>
  <si>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</si>
  <si>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</si>
  <si>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</si>
  <si>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</si>
  <si>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</si>
  <si>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</si>
  <si>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</si>
  <si>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</si>
  <si>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</si>
  <si>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</si>
  <si>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</si>
  <si>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</si>
  <si>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</si>
  <si>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</si>
  <si>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</si>
  <si>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</si>
  <si>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</si>
  <si>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</si>
  <si>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</si>
  <si>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</si>
  <si>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</si>
  <si>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</si>
  <si>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</si>
  <si>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</si>
  <si>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</si>
  <si>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</si>
  <si>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</si>
  <si>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</si>
  <si>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</si>
  <si>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</si>
  <si>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</si>
  <si>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</si>
  <si>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</si>
  <si>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</si>
  <si>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</si>
  <si>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</si>
  <si>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</si>
  <si>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</si>
  <si>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</si>
  <si>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</si>
  <si>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</si>
  <si>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</si>
  <si>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</si>
  <si>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</si>
  <si>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</si>
  <si>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</si>
  <si>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</si>
  <si>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</si>
  <si>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</si>
  <si>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</si>
  <si>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</si>
  <si>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</si>
  <si>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</si>
  <si>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</si>
  <si>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</si>
  <si>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</si>
  <si>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</si>
  <si>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</si>
  <si>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</si>
  <si>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</si>
  <si>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</si>
  <si>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</si>
  <si>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</si>
  <si>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</si>
  <si>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</si>
  <si>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</si>
  <si>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</si>
  <si>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</si>
  <si>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</si>
  <si>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</si>
  <si>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</si>
  <si>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</si>
  <si>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</si>
  <si>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</si>
  <si>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</si>
  <si>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</si>
  <si>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</si>
  <si>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</si>
  <si>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</si>
  <si>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</si>
  <si>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</si>
  <si>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</si>
  <si>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</si>
  <si>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</si>
  <si>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</si>
  <si>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</si>
  <si>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</si>
  <si>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</si>
  <si>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</si>
  <si>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</si>
  <si>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</si>
  <si>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</si>
  <si>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</si>
  <si>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</si>
  <si>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</si>
  <si>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</si>
  <si>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</si>
  <si>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</si>
  <si>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</si>
  <si>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</si>
  <si>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</si>
  <si>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</si>
  <si>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</si>
  <si>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</si>
  <si>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</si>
  <si>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</si>
  <si>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</si>
  <si>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</si>
  <si>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</si>
  <si>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</si>
  <si>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</si>
  <si>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</si>
  <si>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</si>
  <si>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</si>
  <si>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</si>
  <si>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</si>
  <si>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</si>
  <si>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</si>
  <si>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</si>
  <si>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</si>
  <si>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</si>
  <si>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</si>
  <si>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</si>
  <si>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</si>
  <si>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</si>
  <si>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</si>
  <si>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</si>
  <si>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</si>
  <si>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</si>
  <si>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</si>
  <si>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</si>
  <si>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</si>
  <si>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</si>
  <si>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</si>
  <si>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</si>
  <si>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</si>
  <si>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</si>
  <si>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</si>
  <si>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</si>
  <si>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</si>
  <si>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</si>
  <si>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</si>
  <si>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</si>
  <si>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</si>
  <si>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</si>
  <si>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</si>
  <si>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</si>
  <si>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</si>
  <si>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</si>
  <si>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</si>
  <si>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</si>
  <si>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</si>
  <si>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</si>
  <si>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</si>
  <si>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</si>
  <si>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</si>
  <si>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</si>
  <si>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</si>
  <si>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</si>
  <si>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</si>
  <si>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</si>
  <si>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</si>
  <si>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</si>
  <si>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</si>
  <si>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</si>
  <si>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</si>
  <si>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</si>
  <si>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</si>
  <si>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</si>
  <si>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</si>
  <si>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</si>
  <si>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</si>
  <si>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</si>
  <si>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</si>
  <si>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</si>
  <si>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</si>
  <si>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</si>
  <si>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</si>
  <si>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</si>
  <si>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</si>
  <si>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</si>
  <si>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</si>
  <si>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</si>
  <si>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</si>
  <si>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</si>
  <si>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</si>
  <si>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</si>
  <si>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</si>
  <si>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</si>
  <si>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</si>
  <si>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</si>
  <si>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</si>
  <si>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</si>
  <si>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</si>
  <si>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</si>
  <si>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</si>
  <si>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</si>
  <si>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</si>
  <si>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</si>
  <si>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</si>
  <si>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</si>
  <si>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</si>
  <si>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</si>
  <si>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</si>
  <si>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</si>
  <si>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</si>
  <si>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</si>
  <si>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</si>
  <si>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</si>
  <si>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</si>
  <si>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</si>
  <si>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</si>
  <si>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</si>
  <si>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</si>
  <si>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</si>
  <si>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</si>
  <si>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</si>
  <si>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</si>
  <si>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</si>
  <si>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</si>
  <si>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</si>
  <si>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</si>
  <si>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</si>
  <si>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</si>
  <si>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</si>
  <si>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</si>
  <si>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</si>
  <si>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</si>
  <si>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</si>
  <si>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</si>
  <si>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</si>
  <si>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</si>
  <si>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</si>
  <si>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</si>
  <si>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</si>
  <si>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</si>
  <si>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</si>
  <si>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</si>
  <si>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</si>
  <si>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</si>
  <si>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</si>
  <si>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</si>
  <si>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</si>
  <si>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</si>
  <si>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</si>
  <si>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</si>
  <si>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</si>
  <si>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</si>
  <si>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</si>
  <si>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</si>
  <si>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</si>
  <si>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</si>
  <si>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</si>
  <si>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</si>
  <si>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</si>
  <si>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</si>
  <si>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</si>
  <si>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</si>
  <si>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</si>
  <si>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</si>
  <si>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</si>
  <si>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</si>
  <si>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</si>
  <si>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</si>
  <si>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</si>
  <si>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</si>
  <si>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</si>
  <si>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</si>
  <si>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</si>
  <si>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</si>
  <si>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</si>
  <si>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</si>
  <si>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</si>
  <si>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</si>
  <si>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</si>
  <si>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</si>
  <si>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</si>
  <si>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</si>
  <si>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</si>
  <si>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</si>
  <si>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</si>
  <si>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</si>
  <si>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</si>
  <si>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</si>
  <si>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</si>
  <si>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</si>
  <si>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</si>
  <si>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</si>
  <si>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</si>
  <si>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</si>
  <si>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</si>
  <si>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</si>
  <si>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</si>
  <si>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</si>
  <si>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</si>
  <si>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</si>
  <si>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</si>
  <si>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</si>
  <si>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</si>
  <si>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</si>
  <si>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</si>
  <si>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</si>
  <si>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</si>
  <si>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</si>
  <si>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</si>
  <si>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</si>
  <si>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</si>
  <si>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</si>
  <si>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</si>
  <si>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</si>
  <si>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</si>
  <si>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</si>
  <si>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</si>
  <si>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</si>
  <si>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</si>
  <si>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</si>
  <si>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</si>
  <si>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</si>
  <si>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</si>
  <si>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</si>
  <si>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</si>
  <si>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</si>
  <si>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</si>
  <si>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</si>
  <si>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</si>
  <si>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</si>
  <si>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</si>
  <si>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</si>
  <si>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</si>
  <si>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</si>
  <si>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</si>
  <si>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</si>
  <si>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</si>
  <si>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</si>
  <si>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</si>
  <si>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</si>
  <si>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</si>
  <si>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</si>
  <si>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</si>
  <si>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</si>
  <si>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</si>
  <si>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</si>
  <si>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</si>
  <si>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</si>
  <si>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</si>
  <si>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</si>
  <si>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</si>
  <si>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</si>
  <si>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</si>
  <si>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</si>
  <si>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</si>
  <si>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</si>
  <si>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</si>
  <si>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</si>
  <si>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</si>
  <si>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</si>
  <si>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</si>
  <si>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</si>
  <si>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</si>
  <si>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</si>
  <si>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</si>
  <si>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</si>
  <si>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</si>
  <si>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</si>
  <si>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</si>
  <si>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</si>
  <si>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</si>
  <si>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</si>
  <si>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</si>
  <si>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</si>
  <si>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</si>
  <si>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</si>
  <si>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</si>
  <si>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</si>
  <si>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</si>
  <si>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</si>
  <si>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</si>
  <si>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</si>
  <si>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</si>
  <si>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</si>
  <si>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</si>
  <si>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</si>
  <si>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</si>
  <si>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</si>
  <si>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</si>
  <si>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</si>
  <si>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</si>
  <si>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</si>
  <si>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</si>
  <si>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</si>
  <si>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</si>
  <si>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</si>
  <si>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</si>
  <si>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</si>
  <si>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</si>
  <si>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</si>
  <si>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</si>
  <si>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</si>
  <si>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</si>
  <si>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</si>
  <si>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</si>
  <si>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</si>
  <si>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</si>
  <si>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</si>
  <si>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</si>
  <si>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</si>
  <si>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</si>
  <si>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</si>
  <si>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</si>
  <si>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</si>
  <si>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</si>
  <si>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</si>
  <si>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</si>
  <si>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</si>
  <si>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</si>
  <si>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</si>
  <si>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</si>
  <si>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</si>
  <si>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</si>
  <si>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</si>
  <si>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</si>
  <si>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</si>
  <si>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</si>
  <si>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</si>
  <si>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</si>
  <si>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</si>
  <si>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</si>
  <si>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</si>
  <si>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</si>
  <si>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</si>
  <si>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</si>
  <si>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</si>
  <si>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</si>
  <si>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</si>
  <si>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</si>
  <si>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</si>
  <si>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</si>
  <si>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</si>
  <si>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</si>
  <si>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</si>
  <si>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</si>
  <si>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</si>
  <si>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</si>
  <si>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</si>
  <si>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</si>
  <si>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</si>
  <si>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</si>
  <si>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</si>
  <si>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</si>
  <si>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</si>
  <si>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</si>
  <si>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</si>
  <si>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</si>
  <si>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</si>
  <si>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</si>
  <si>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</si>
  <si>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</si>
  <si>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</si>
  <si>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</si>
  <si>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</si>
  <si>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</si>
  <si>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</si>
  <si>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</si>
  <si>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</si>
  <si>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</si>
  <si>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</si>
  <si>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</si>
  <si>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</si>
  <si>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</si>
  <si>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</si>
  <si>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</si>
  <si>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</si>
  <si>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</si>
  <si>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</si>
  <si>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</si>
  <si>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</si>
  <si>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</si>
  <si>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</si>
  <si>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</si>
  <si>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</si>
  <si>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</si>
  <si>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</si>
  <si>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</si>
  <si>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</si>
  <si>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</si>
  <si>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</si>
  <si>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</si>
  <si>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</si>
  <si>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</si>
  <si>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</si>
  <si>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</si>
  <si>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</si>
  <si>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</si>
  <si>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</si>
  <si>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</si>
  <si>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</si>
  <si>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</si>
  <si>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</si>
  <si>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</si>
  <si>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</si>
  <si>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</si>
  <si>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</si>
  <si>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</si>
  <si>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</si>
  <si>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</si>
  <si>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</si>
  <si>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</si>
  <si>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</si>
  <si>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</si>
  <si>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</si>
  <si>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</si>
  <si>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</si>
  <si>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</si>
  <si>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</si>
  <si>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</si>
  <si>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</si>
  <si>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</si>
  <si>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</si>
  <si>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</si>
  <si>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</si>
  <si>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</si>
  <si>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</si>
  <si>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</si>
  <si>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</si>
  <si>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</si>
  <si>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</si>
  <si>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</si>
  <si>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</si>
  <si>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</si>
  <si>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</si>
  <si>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</si>
  <si>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</si>
  <si>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</si>
  <si>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</si>
  <si>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</si>
  <si>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</si>
  <si>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</si>
  <si>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</si>
  <si>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</si>
  <si>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</si>
  <si>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</si>
  <si>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</si>
  <si>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</si>
  <si>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</si>
  <si>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</si>
  <si>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</si>
  <si>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</si>
  <si>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</si>
  <si>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</si>
  <si>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</si>
  <si>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</si>
  <si>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</si>
  <si>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</si>
  <si>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</si>
  <si>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</si>
  <si>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</si>
  <si>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</si>
  <si>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</si>
  <si>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</si>
  <si>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</si>
  <si>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</si>
  <si>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</si>
  <si>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</si>
  <si>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</si>
  <si>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</si>
  <si>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</si>
  <si>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</si>
  <si>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</si>
  <si>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</si>
  <si>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</si>
  <si>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</si>
  <si>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</si>
  <si>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</si>
  <si>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</si>
  <si>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</si>
  <si>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</si>
  <si>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</si>
  <si>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</si>
  <si>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</si>
  <si>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</si>
  <si>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</si>
  <si>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</si>
  <si>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</si>
  <si>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</si>
  <si>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</si>
  <si>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</si>
  <si>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</si>
  <si>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</si>
  <si>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</si>
  <si>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</si>
  <si>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</si>
  <si>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</si>
  <si>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</si>
  <si>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</si>
  <si>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</si>
  <si>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</si>
  <si>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</si>
  <si>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</si>
  <si>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</si>
  <si>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</si>
  <si>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</si>
  <si>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</si>
  <si>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</si>
  <si>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</si>
  <si>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</si>
  <si>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</si>
  <si>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</si>
  <si>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</si>
  <si>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</si>
  <si>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</si>
  <si>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</si>
  <si>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</si>
  <si>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</si>
  <si>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</si>
  <si>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</si>
  <si>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</si>
  <si>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</si>
  <si>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</si>
  <si>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</si>
  <si>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</si>
  <si>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</si>
  <si>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</si>
  <si>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</si>
  <si>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</si>
  <si>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</si>
  <si>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</si>
  <si>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</si>
  <si>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</si>
  <si>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</si>
  <si>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</si>
  <si>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</si>
  <si>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</si>
  <si>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</si>
  <si>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</si>
  <si>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</si>
  <si>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</si>
  <si>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</si>
  <si>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</si>
  <si>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</si>
  <si>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</si>
  <si>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</si>
  <si>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</si>
  <si>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</si>
  <si>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</si>
  <si>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</si>
  <si>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</si>
  <si>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</si>
  <si>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</si>
  <si>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</si>
  <si>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</si>
  <si>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</si>
  <si>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</si>
  <si>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</si>
  <si>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</si>
  <si>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</si>
  <si>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</si>
  <si>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</si>
  <si>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</si>
  <si>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</si>
  <si>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</si>
  <si>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</si>
  <si>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</si>
  <si>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</si>
  <si>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</si>
  <si>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</si>
  <si>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</si>
  <si>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</si>
  <si>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</si>
  <si>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</si>
  <si>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</si>
  <si>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</si>
  <si>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</si>
  <si>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</si>
  <si>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</si>
  <si>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</si>
  <si>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</si>
  <si>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</si>
  <si>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</si>
  <si>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</si>
  <si>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</si>
  <si>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</si>
  <si>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</si>
  <si>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</si>
  <si>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</si>
  <si>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</si>
  <si>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</si>
  <si>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</si>
  <si>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</si>
  <si>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</si>
  <si>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</si>
  <si>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</si>
  <si>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</si>
  <si>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</si>
  <si>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</si>
  <si>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</si>
  <si>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</si>
  <si>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</si>
  <si>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</si>
  <si>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</si>
  <si>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</si>
  <si>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</si>
  <si>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</si>
  <si>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</si>
  <si>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</si>
  <si>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</si>
  <si>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</si>
  <si>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</si>
  <si>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</si>
  <si>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</si>
  <si>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</si>
  <si>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</si>
  <si>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</si>
  <si>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</si>
  <si>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</si>
  <si>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</si>
  <si>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</si>
  <si>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</si>
  <si>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</si>
  <si>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</si>
  <si>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</si>
  <si>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</si>
  <si>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</si>
  <si>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</si>
  <si>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</si>
  <si>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</si>
  <si>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</si>
  <si>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</si>
  <si>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</si>
  <si>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</si>
  <si>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</si>
  <si>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</si>
  <si>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</si>
  <si>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</si>
  <si>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</si>
  <si>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</si>
  <si>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</si>
  <si>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</si>
  <si>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</si>
  <si>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</si>
  <si>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</si>
  <si>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</si>
  <si>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</si>
  <si>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</si>
  <si>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</si>
  <si>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</si>
  <si>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</si>
  <si>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</si>
  <si>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</si>
  <si>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</si>
  <si>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</si>
  <si>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</si>
  <si>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</si>
  <si>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</si>
  <si>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</si>
  <si>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</si>
  <si>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</si>
  <si>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</si>
  <si>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</si>
  <si>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</si>
  <si>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</si>
  <si>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</si>
  <si>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</si>
  <si>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</si>
  <si>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</si>
  <si>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</si>
  <si>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</si>
  <si>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</si>
  <si>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</si>
  <si>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</si>
  <si>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</si>
  <si>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</si>
  <si>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</si>
  <si>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</si>
  <si>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</si>
  <si>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</si>
  <si>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</si>
  <si>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</si>
  <si>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</si>
  <si>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</si>
  <si>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</si>
  <si>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</si>
  <si>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</si>
  <si>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</si>
  <si>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</si>
  <si>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</si>
  <si>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</si>
  <si>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</si>
  <si>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</si>
  <si>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</si>
  <si>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</si>
  <si>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</si>
  <si>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</si>
  <si>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</si>
  <si>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</si>
  <si>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</si>
  <si>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</si>
  <si>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</si>
  <si>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</si>
  <si>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</si>
  <si>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</si>
  <si>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</si>
  <si>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</si>
  <si>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</si>
  <si>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</si>
  <si>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</si>
  <si>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</si>
  <si>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</si>
  <si>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</si>
  <si>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</si>
  <si>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</si>
  <si>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</si>
  <si>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</si>
  <si>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</si>
  <si>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</si>
  <si>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</si>
  <si>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</si>
  <si>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</si>
  <si>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</si>
  <si>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</si>
  <si>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</si>
  <si>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</si>
  <si>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</si>
  <si>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</si>
  <si>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</si>
  <si>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</si>
  <si>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</si>
  <si>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</si>
  <si>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</si>
  <si>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</si>
  <si>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</si>
  <si>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</si>
  <si>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</si>
  <si>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</si>
  <si>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</si>
  <si>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</si>
  <si>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</si>
  <si>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</si>
  <si>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</si>
  <si>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</si>
  <si>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</si>
  <si>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</si>
  <si>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</si>
  <si>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</si>
  <si>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</si>
  <si>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</si>
  <si>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</si>
  <si>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</si>
  <si>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</si>
  <si>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</si>
  <si>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</si>
  <si>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</si>
  <si>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</si>
  <si>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</si>
  <si>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</si>
  <si>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</si>
  <si>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</si>
  <si>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</si>
  <si>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</si>
  <si>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</si>
  <si>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</si>
  <si>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</si>
  <si>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</si>
  <si>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</si>
  <si>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</si>
  <si>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</si>
  <si>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</si>
  <si>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</si>
  <si>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</si>
  <si>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</si>
  <si>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</si>
  <si>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</si>
  <si>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</si>
  <si>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</si>
  <si>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</si>
  <si>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</si>
  <si>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</si>
  <si>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</si>
  <si>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</si>
  <si>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</si>
  <si>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</si>
  <si>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</si>
  <si>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</si>
  <si>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</si>
  <si>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</si>
  <si>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</si>
  <si>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</si>
  <si>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</si>
  <si>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</si>
  <si>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</si>
  <si>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</si>
  <si>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</si>
  <si>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</si>
  <si>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</si>
  <si>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</si>
  <si>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</si>
  <si>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</si>
  <si>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</si>
  <si>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</si>
  <si>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</si>
  <si>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</si>
  <si>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</si>
  <si>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</si>
  <si>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</si>
  <si>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</si>
  <si>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</si>
  <si>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</si>
  <si>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</si>
  <si>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</si>
  <si>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</si>
  <si>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</si>
  <si>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</si>
  <si>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</si>
  <si>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</si>
  <si>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</si>
  <si>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</si>
  <si>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</si>
  <si>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</si>
  <si>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</si>
  <si>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</si>
  <si>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</si>
  <si>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</si>
  <si>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</si>
  <si>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</si>
  <si>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</si>
  <si>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</si>
  <si>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</si>
  <si>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</si>
  <si>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</si>
  <si>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</si>
  <si>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</si>
  <si>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</si>
  <si>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</si>
  <si>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</si>
  <si>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</si>
  <si>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</si>
  <si>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</si>
  <si>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</si>
  <si>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</si>
  <si>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</si>
  <si>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</si>
  <si>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</si>
  <si>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</si>
  <si>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</si>
  <si>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</si>
  <si>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</si>
  <si>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</si>
  <si>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</si>
  <si>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</si>
  <si>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</si>
  <si>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</si>
  <si>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</si>
  <si>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</si>
  <si>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</si>
  <si>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</si>
  <si>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</si>
  <si>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</si>
  <si>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</si>
  <si>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</si>
  <si>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</si>
  <si>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</si>
  <si>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</si>
  <si>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</si>
  <si>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</si>
  <si>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</si>
  <si>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</si>
  <si>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</si>
  <si>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</si>
  <si>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</si>
  <si>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</si>
  <si>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</si>
  <si>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</si>
  <si>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</si>
  <si>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</si>
  <si>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</si>
  <si>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</si>
  <si>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</si>
  <si>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</si>
  <si>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</si>
  <si>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</si>
  <si>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</si>
  <si>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</si>
  <si>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</si>
  <si>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</si>
  <si>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</si>
  <si>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</si>
  <si>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</si>
  <si>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</si>
  <si>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</si>
  <si>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</si>
  <si>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</si>
  <si>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</si>
  <si>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</si>
  <si>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</si>
  <si>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</si>
  <si>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</si>
  <si>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</si>
  <si>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</si>
  <si>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</si>
  <si>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</si>
  <si>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</si>
  <si>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</si>
  <si>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</si>
  <si>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</si>
  <si>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</si>
  <si>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</si>
  <si>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</si>
  <si>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</si>
  <si>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</si>
  <si>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</si>
  <si>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</si>
  <si>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</si>
  <si>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</si>
  <si>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</si>
  <si>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</si>
  <si>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</si>
  <si>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</si>
  <si>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</si>
  <si>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</si>
  <si>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</si>
  <si>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</si>
  <si>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</si>
  <si>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</si>
  <si>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</si>
  <si>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</si>
  <si>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</si>
  <si>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</si>
  <si>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</si>
  <si>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</si>
  <si>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</si>
  <si>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</si>
  <si>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</si>
  <si>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</si>
  <si>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</si>
  <si>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</si>
  <si>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</si>
  <si>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</si>
  <si>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</si>
  <si>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</si>
  <si>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</si>
  <si>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</si>
  <si>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</si>
  <si>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</si>
  <si>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</si>
  <si>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</si>
  <si>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</si>
  <si>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</si>
  <si>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</si>
  <si>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</si>
  <si>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</si>
  <si>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</si>
  <si>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</si>
  <si>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</si>
  <si>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</si>
  <si>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</si>
  <si>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</si>
  <si>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</si>
  <si>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</si>
  <si>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</si>
  <si>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</si>
  <si>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</si>
  <si>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</si>
  <si>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</si>
  <si>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</si>
  <si>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</si>
  <si>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</si>
  <si>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</si>
  <si>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</si>
  <si>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</si>
  <si>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</si>
  <si>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</si>
  <si>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</si>
  <si>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</si>
  <si>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</si>
  <si>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</si>
  <si>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</si>
  <si>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</si>
  <si>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</si>
  <si>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</si>
  <si>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</si>
  <si>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</si>
  <si>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</si>
  <si>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</si>
  <si>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</si>
  <si>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</si>
  <si>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</si>
  <si>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</si>
  <si>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</si>
  <si>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</si>
  <si>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</si>
  <si>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</si>
  <si>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</si>
  <si>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</si>
  <si>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</si>
  <si>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</si>
  <si>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</si>
  <si>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</si>
  <si>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</si>
  <si>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</si>
  <si>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</si>
  <si>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</si>
  <si>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</si>
  <si>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</si>
  <si>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</si>
  <si>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</si>
  <si>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</si>
  <si>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</si>
  <si>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</si>
  <si>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</si>
  <si>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</si>
  <si>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</si>
  <si>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</si>
  <si>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</si>
  <si>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</si>
  <si>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</si>
  <si>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</si>
  <si>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</si>
  <si>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</si>
  <si>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</si>
  <si>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</si>
  <si>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</si>
  <si>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</si>
  <si>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</si>
  <si>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</si>
  <si>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</si>
  <si>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</si>
  <si>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</si>
  <si>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</si>
  <si>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</si>
  <si>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</si>
  <si>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</si>
  <si>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</si>
  <si>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</si>
  <si>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</si>
  <si>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</si>
  <si>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</si>
  <si>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</si>
  <si>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</si>
  <si>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</si>
  <si>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</si>
  <si>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</si>
  <si>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</si>
  <si>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</si>
  <si>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</si>
  <si>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</si>
  <si>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</si>
  <si>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</si>
  <si>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</si>
  <si>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</si>
  <si>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</si>
  <si>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</si>
  <si>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</si>
  <si>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</si>
  <si>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</si>
  <si>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</si>
  <si>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</si>
  <si>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</si>
  <si>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</si>
  <si>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</si>
  <si>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</si>
  <si>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</si>
  <si>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</si>
  <si>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</si>
  <si>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</si>
  <si>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</si>
  <si>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</si>
  <si>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</si>
  <si>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</si>
  <si>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</si>
  <si>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</si>
  <si>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</si>
  <si>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</si>
  <si>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</si>
  <si>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</si>
  <si>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</si>
  <si>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</si>
  <si>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</si>
  <si>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</si>
  <si>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</si>
  <si>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</si>
  <si>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</si>
  <si>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</si>
  <si>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</si>
  <si>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</si>
  <si>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</si>
  <si>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</si>
  <si>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</si>
  <si>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</si>
  <si>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</si>
  <si>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</si>
  <si>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</si>
  <si>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</si>
  <si>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</si>
  <si>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</si>
  <si>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</si>
  <si>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</si>
  <si>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</si>
  <si>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</si>
  <si>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</si>
  <si>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</si>
  <si>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</si>
  <si>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</si>
  <si>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</si>
  <si>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</si>
  <si>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</si>
  <si>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</si>
  <si>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</si>
  <si>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</si>
  <si>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</si>
  <si>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</si>
  <si>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</si>
  <si>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</si>
  <si>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</si>
  <si>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</si>
  <si>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</si>
  <si>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</si>
  <si>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</si>
  <si>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</si>
  <si>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</si>
  <si>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</si>
  <si>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</si>
  <si>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</si>
  <si>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</si>
  <si>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</si>
  <si>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</si>
  <si>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</si>
  <si>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</si>
  <si>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</si>
  <si>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</si>
  <si>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</si>
  <si>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</si>
  <si>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</si>
  <si>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</si>
  <si>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</si>
  <si>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</si>
  <si>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</si>
  <si>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</si>
  <si>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</si>
  <si>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</si>
  <si>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</si>
  <si>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</si>
  <si>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</si>
  <si>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</si>
  <si>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</si>
  <si>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</si>
  <si>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</si>
  <si>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</si>
  <si>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</si>
  <si>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</si>
  <si>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</si>
  <si>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</si>
  <si>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</si>
  <si>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</si>
  <si>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</si>
  <si>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</si>
  <si>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</si>
  <si>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</si>
  <si>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</si>
  <si>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</si>
  <si>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</si>
  <si>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</si>
  <si>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</si>
  <si>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</si>
  <si>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</si>
  <si>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</si>
  <si>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</si>
  <si>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</si>
  <si>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</si>
  <si>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</si>
  <si>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</si>
  <si>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</si>
  <si>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</si>
  <si>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</si>
  <si>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</si>
  <si>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</si>
  <si>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</si>
  <si>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</si>
  <si>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</si>
  <si>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</si>
  <si>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</si>
  <si>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</si>
  <si>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</si>
  <si>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</si>
  <si>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</si>
  <si>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</si>
  <si>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</si>
  <si>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</si>
  <si>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</si>
  <si>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</si>
  <si>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</si>
  <si>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</si>
  <si>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</si>
  <si>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</si>
  <si>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</si>
  <si>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</si>
  <si>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</si>
  <si>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</si>
  <si>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</si>
  <si>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</si>
  <si>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</si>
  <si>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</si>
  <si>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</si>
  <si>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</si>
  <si>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</si>
  <si>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</si>
  <si>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</si>
  <si>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</si>
  <si>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</si>
  <si>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</si>
  <si>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</si>
  <si>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</si>
  <si>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</si>
  <si>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</si>
  <si>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</si>
  <si>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</si>
  <si>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</si>
  <si>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</si>
  <si>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</si>
  <si>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</si>
  <si>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</si>
  <si>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</si>
  <si>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</si>
  <si>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</si>
  <si>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</si>
  <si>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</si>
  <si>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</si>
  <si>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</si>
  <si>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</si>
  <si>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</si>
  <si>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</si>
  <si>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</si>
  <si>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</si>
  <si>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</si>
  <si>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</si>
  <si>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</si>
  <si>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</si>
  <si>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</si>
  <si>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</si>
  <si>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</si>
  <si>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</si>
  <si>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</si>
  <si>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</si>
  <si>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</si>
  <si>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</si>
  <si>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</si>
  <si>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</si>
  <si>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</si>
  <si>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</si>
  <si>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</si>
  <si>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</si>
  <si>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</si>
  <si>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</si>
  <si>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</si>
  <si>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</si>
  <si>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</si>
  <si>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</si>
  <si>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</si>
  <si>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</si>
  <si>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</si>
  <si>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</si>
  <si>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</si>
  <si>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</si>
  <si>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</si>
  <si>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</si>
  <si>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</si>
  <si>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</si>
  <si>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</si>
  <si>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</si>
  <si>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</si>
  <si>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</si>
  <si>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</si>
  <si>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</si>
  <si>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</si>
  <si>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</si>
  <si>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</si>
  <si>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</si>
  <si>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</si>
  <si>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</si>
  <si>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</si>
  <si>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</si>
  <si>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</si>
  <si>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</si>
  <si>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</si>
  <si>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</si>
  <si>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</si>
  <si>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</si>
  <si>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</si>
  <si>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</si>
  <si>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</si>
  <si>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</si>
  <si>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</si>
  <si>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</si>
  <si>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</si>
  <si>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</si>
  <si>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</si>
  <si>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</si>
  <si>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</si>
  <si>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</si>
  <si>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</si>
  <si>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</si>
  <si>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</si>
  <si>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</si>
  <si>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</si>
  <si>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</si>
  <si>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</si>
  <si>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</si>
  <si>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</si>
  <si>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</si>
  <si>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</si>
  <si>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</si>
  <si>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</si>
  <si>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</si>
  <si>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</si>
  <si>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</si>
  <si>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</si>
  <si>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</si>
  <si>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</si>
  <si>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</si>
  <si>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</si>
  <si>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</si>
  <si>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</si>
  <si>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</si>
  <si>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</si>
  <si>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</si>
  <si>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</si>
  <si>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</si>
  <si>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</si>
  <si>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</si>
  <si>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</si>
  <si>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</si>
  <si>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</si>
  <si>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</si>
  <si>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</si>
  <si>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</si>
  <si>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</si>
  <si>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</si>
  <si>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</si>
  <si>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</si>
  <si>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</si>
  <si>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</si>
  <si>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</si>
  <si>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</si>
  <si>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</si>
  <si>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</si>
  <si>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</si>
  <si>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</si>
  <si>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</si>
  <si>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</si>
  <si>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</si>
  <si>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</si>
  <si>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</si>
  <si>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</si>
  <si>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</si>
  <si>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</si>
  <si>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</si>
  <si>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</si>
  <si>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</si>
  <si>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</si>
  <si>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</si>
  <si>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</si>
  <si>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</si>
  <si>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</si>
  <si>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</si>
  <si>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</si>
  <si>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</si>
  <si>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</si>
  <si>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</si>
  <si>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</si>
  <si>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</si>
  <si>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</si>
  <si>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</si>
  <si>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</si>
  <si>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</si>
  <si>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</si>
  <si>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</si>
  <si>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</si>
  <si>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</si>
  <si>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</si>
  <si>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</si>
  <si>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</si>
  <si>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</si>
  <si>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</si>
  <si>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</si>
  <si>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</si>
  <si>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</si>
  <si>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</si>
  <si>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</si>
  <si>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</si>
  <si>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</si>
  <si>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</si>
  <si>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</si>
  <si>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</si>
  <si>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</si>
  <si>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</si>
  <si>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</si>
  <si>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</si>
  <si>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</si>
  <si>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</si>
  <si>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</si>
  <si>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</si>
  <si>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</si>
  <si>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</si>
  <si>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</si>
  <si>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</si>
  <si>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</si>
  <si>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</si>
  <si>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</si>
  <si>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</si>
  <si>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</si>
  <si>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</si>
  <si>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</si>
  <si>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</si>
  <si>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</si>
  <si>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</si>
  <si>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</si>
  <si>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</si>
  <si>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</si>
  <si>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</si>
  <si>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</si>
  <si>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</si>
  <si>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</si>
  <si>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</si>
  <si>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</si>
  <si>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</si>
  <si>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</si>
  <si>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</si>
  <si>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</si>
  <si>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</si>
  <si>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</si>
  <si>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</si>
  <si>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</si>
  <si>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</si>
  <si>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</si>
  <si>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</si>
  <si>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</si>
  <si>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</si>
  <si>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</si>
  <si>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</si>
  <si>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</si>
  <si>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</si>
  <si>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</si>
  <si>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</si>
  <si>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</si>
  <si>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</si>
  <si>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</si>
  <si>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</si>
  <si>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</si>
  <si>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</si>
  <si>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</si>
  <si>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</si>
  <si>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</si>
  <si>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</si>
  <si>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</si>
  <si>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</si>
  <si>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</si>
  <si>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</si>
  <si>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</si>
  <si>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</si>
  <si>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</si>
  <si>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</si>
  <si>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</si>
  <si>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</si>
  <si>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</si>
  <si>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</si>
  <si>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</si>
  <si>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</si>
  <si>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</si>
  <si>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</si>
  <si>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</si>
  <si>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</si>
  <si>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</si>
  <si>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</si>
  <si>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</si>
  <si>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</si>
  <si>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</si>
  <si>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</si>
  <si>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</si>
  <si>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</si>
  <si>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</si>
  <si>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</si>
  <si>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</si>
  <si>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</si>
  <si>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</si>
  <si>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</si>
  <si>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</si>
  <si>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</si>
  <si>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</si>
  <si>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</si>
  <si>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</si>
  <si>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</si>
  <si>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</si>
  <si>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</si>
  <si>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</si>
  <si>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</si>
  <si>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</si>
  <si>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</si>
  <si>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</si>
  <si>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</si>
  <si>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</si>
  <si>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</si>
  <si>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</si>
  <si>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</si>
  <si>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</si>
  <si>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</si>
  <si>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</si>
  <si>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</si>
  <si>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</si>
  <si>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</si>
  <si>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</si>
  <si>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</si>
  <si>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</si>
  <si>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</si>
  <si>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</si>
  <si>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</si>
  <si>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</si>
  <si>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</si>
  <si>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</si>
  <si>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</si>
  <si>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</si>
  <si>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</si>
  <si>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</si>
  <si>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</si>
  <si>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</si>
  <si>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</si>
  <si>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</si>
  <si>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</si>
  <si>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</si>
  <si>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</si>
  <si>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</si>
  <si>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</si>
  <si>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</si>
  <si>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</si>
  <si>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</si>
  <si>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</si>
  <si>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</si>
  <si>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</si>
  <si>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</si>
  <si>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</si>
  <si>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</si>
  <si>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</si>
  <si>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</si>
  <si>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</si>
  <si>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</si>
  <si>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</si>
  <si>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</si>
  <si>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</si>
  <si>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</si>
  <si>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</si>
  <si>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</si>
  <si>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</si>
  <si>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</si>
  <si>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</si>
  <si>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</si>
  <si>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</si>
  <si>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</si>
  <si>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</si>
  <si>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</si>
  <si>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</si>
  <si>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</si>
  <si>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</si>
  <si>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</si>
  <si>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</si>
  <si>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</si>
  <si>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</si>
  <si>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</si>
  <si>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</si>
  <si>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</si>
  <si>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</si>
  <si>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</si>
  <si>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</si>
  <si>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</si>
  <si>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</si>
  <si>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</si>
  <si>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</si>
  <si>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</si>
  <si>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</si>
  <si>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</si>
  <si>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</si>
  <si>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</si>
  <si>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</si>
  <si>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</si>
  <si>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</si>
  <si>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</si>
  <si>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</si>
  <si>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</si>
  <si>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</si>
  <si>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</si>
  <si>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</si>
  <si>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</si>
  <si>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</si>
  <si>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</si>
  <si>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</si>
  <si>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</si>
  <si>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</si>
  <si>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</si>
  <si>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</si>
  <si>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</si>
  <si>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</si>
  <si>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</si>
  <si>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</si>
  <si>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</si>
  <si>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</si>
  <si>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</si>
  <si>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</si>
  <si>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</si>
  <si>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</si>
  <si>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</si>
  <si>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</si>
  <si>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</si>
  <si>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</si>
  <si>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</si>
  <si>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</si>
  <si>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</si>
  <si>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</si>
  <si>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</si>
  <si>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</si>
  <si>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</si>
  <si>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</si>
  <si>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</si>
  <si>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</si>
  <si>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</si>
  <si>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</si>
  <si>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</si>
  <si>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</si>
  <si>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</si>
  <si>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</si>
  <si>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</si>
  <si>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</si>
  <si>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</si>
  <si>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</si>
  <si>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</si>
  <si>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</si>
  <si>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</si>
  <si>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</si>
  <si>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</si>
  <si>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</si>
  <si>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</si>
  <si>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</si>
  <si>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</si>
  <si>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</si>
  <si>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</si>
  <si>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</si>
  <si>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</si>
  <si>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</si>
  <si>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</si>
  <si>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</si>
  <si>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</si>
  <si>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</si>
  <si>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</si>
  <si>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</si>
  <si>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</si>
  <si>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</si>
  <si>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</si>
  <si>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</si>
  <si>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</si>
  <si>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</si>
  <si>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</si>
  <si>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</si>
  <si>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</si>
  <si>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</si>
  <si>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</si>
  <si>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</si>
  <si>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</si>
  <si>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</si>
  <si>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</si>
  <si>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</si>
  <si>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</si>
  <si>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</si>
  <si>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</si>
  <si>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</si>
  <si>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</si>
  <si>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</si>
  <si>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</si>
  <si>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</si>
  <si>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</si>
  <si>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</si>
  <si>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</si>
  <si>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</si>
  <si>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</si>
  <si>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</si>
  <si>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</si>
  <si>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</si>
  <si>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</si>
  <si>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</si>
  <si>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</si>
  <si>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</si>
  <si>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</si>
  <si>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</si>
  <si>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</si>
  <si>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</si>
  <si>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</si>
  <si>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</si>
  <si>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</si>
  <si>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</si>
  <si>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</si>
  <si>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</si>
  <si>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</si>
  <si>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</si>
  <si>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</si>
  <si>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</si>
  <si>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</si>
  <si>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</si>
  <si>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</si>
  <si>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</si>
  <si>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</si>
  <si>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</si>
  <si>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</si>
  <si>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</si>
  <si>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</si>
  <si>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</si>
  <si>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</si>
  <si>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</si>
  <si>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</si>
  <si>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</si>
  <si>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</si>
  <si>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</si>
  <si>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</si>
  <si>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</si>
  <si>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</si>
  <si>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</si>
  <si>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</si>
  <si>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</si>
  <si>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</si>
  <si>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</si>
  <si>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</si>
  <si>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</si>
  <si>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</si>
  <si>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</si>
  <si>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</si>
  <si>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</si>
  <si>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</si>
  <si>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</si>
  <si>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</si>
  <si>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</si>
  <si>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</si>
  <si>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</si>
  <si>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</si>
  <si>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</si>
  <si>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</si>
  <si>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</si>
  <si>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</si>
  <si>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</si>
  <si>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</si>
  <si>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</si>
  <si>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</si>
  <si>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</si>
  <si>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</si>
  <si>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</si>
  <si>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</si>
  <si>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</si>
  <si>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</si>
  <si>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</si>
  <si>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</si>
  <si>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</si>
  <si>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</si>
  <si>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</si>
  <si>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</si>
  <si>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</si>
  <si>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</si>
  <si>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</si>
  <si>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</si>
  <si>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</si>
  <si>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</si>
  <si>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</si>
  <si>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</si>
  <si>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</si>
  <si>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</si>
  <si>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</si>
  <si>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</si>
  <si>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</si>
  <si>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</si>
  <si>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</si>
  <si>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</si>
  <si>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</si>
  <si>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</si>
  <si>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</si>
  <si>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</si>
  <si>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</si>
  <si>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</si>
  <si>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</si>
  <si>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</si>
  <si>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</si>
  <si>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</si>
  <si>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</si>
  <si>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</si>
  <si>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</si>
  <si>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</si>
  <si>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</si>
  <si>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</si>
  <si>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</si>
  <si>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</si>
  <si>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</si>
  <si>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</si>
  <si>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</si>
  <si>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</si>
  <si>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</si>
  <si>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</si>
  <si>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</si>
  <si>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</si>
  <si>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</si>
  <si>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</si>
  <si>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</si>
  <si>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</si>
  <si>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</si>
  <si>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</si>
  <si>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</si>
  <si>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</si>
  <si>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</si>
  <si>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</si>
  <si>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</si>
  <si>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</si>
  <si>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</si>
  <si>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</si>
  <si>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</si>
  <si>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</si>
  <si>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</si>
  <si>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</si>
  <si>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</si>
  <si>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</si>
  <si>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</si>
  <si>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</si>
  <si>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</si>
  <si>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</si>
  <si>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</si>
  <si>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</si>
  <si>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</si>
  <si>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</si>
  <si>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</si>
  <si>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</si>
  <si>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</si>
  <si>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</si>
  <si>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</si>
  <si>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</si>
  <si>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</si>
  <si>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</si>
  <si>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</si>
  <si>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</si>
  <si>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</si>
  <si>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</si>
  <si>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</si>
  <si>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</si>
  <si>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</si>
  <si>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</si>
  <si>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</si>
  <si>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</si>
  <si>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</si>
  <si>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</si>
  <si>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</si>
  <si>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</si>
  <si>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</si>
  <si>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</si>
  <si>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</si>
  <si>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</si>
  <si>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</si>
  <si>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</si>
  <si>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</si>
  <si>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</si>
  <si>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</si>
  <si>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</si>
  <si>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</si>
  <si>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</si>
  <si>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</si>
  <si>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</si>
  <si>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</si>
  <si>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</si>
  <si>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</si>
  <si>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</si>
  <si>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</si>
  <si>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</si>
  <si>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</si>
  <si>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</si>
  <si>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</si>
  <si>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</si>
  <si>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</si>
  <si>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</si>
  <si>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</si>
  <si>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</si>
  <si>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</si>
  <si>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</si>
  <si>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</si>
  <si>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</si>
  <si>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</si>
  <si>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</si>
  <si>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</si>
  <si>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</si>
  <si>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</si>
  <si>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</si>
  <si>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</si>
  <si>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</si>
  <si>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</si>
  <si>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</si>
  <si>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</si>
  <si>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</si>
  <si>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</si>
  <si>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</si>
  <si>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</si>
  <si>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</si>
  <si>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</si>
  <si>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</si>
  <si>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</si>
  <si>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</si>
  <si>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</si>
  <si>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</si>
  <si>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</si>
  <si>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</si>
  <si>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</si>
  <si>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</si>
  <si>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</si>
  <si>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</si>
  <si>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</si>
  <si>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</si>
  <si>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</si>
  <si>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</si>
  <si>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</si>
  <si>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</si>
  <si>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</si>
  <si>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</si>
  <si>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</si>
  <si>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</si>
  <si>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</si>
  <si>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</si>
  <si>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</si>
  <si>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</si>
  <si>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</si>
  <si>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</si>
  <si>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</si>
  <si>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</si>
  <si>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</si>
  <si>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</si>
  <si>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</si>
  <si>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</si>
  <si>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</si>
  <si>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</si>
  <si>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</si>
  <si>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</si>
  <si>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</si>
  <si>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</si>
  <si>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</si>
  <si>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</si>
  <si>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</si>
  <si>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</si>
  <si>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</si>
  <si>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</si>
  <si>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</si>
  <si>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</si>
  <si>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</si>
  <si>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</si>
  <si>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</si>
  <si>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</si>
  <si>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</si>
  <si>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</si>
  <si>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</si>
  <si>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</si>
  <si>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</si>
  <si>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</si>
  <si>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</si>
  <si>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</si>
  <si>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</si>
  <si>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</si>
  <si>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</si>
  <si>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</si>
  <si>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</si>
  <si>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</si>
  <si>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</si>
  <si>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</si>
  <si>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</si>
  <si>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</si>
  <si>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</si>
  <si>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</si>
  <si>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</si>
  <si>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</si>
  <si>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</si>
  <si>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</si>
  <si>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</si>
  <si>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</si>
  <si>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</si>
  <si>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</si>
  <si>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</si>
  <si>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</si>
  <si>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</si>
  <si>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</si>
  <si>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</si>
  <si>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</si>
  <si>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</si>
  <si>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</si>
  <si>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</si>
  <si>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</si>
  <si>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</si>
  <si>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</si>
  <si>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</si>
  <si>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</si>
  <si>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</si>
  <si>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</si>
  <si>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</si>
  <si>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</si>
  <si>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</si>
  <si>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</si>
  <si>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</si>
  <si>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</si>
  <si>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</si>
  <si>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</si>
  <si>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</si>
  <si>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</si>
  <si>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</si>
  <si>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</si>
  <si>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</si>
  <si>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</si>
  <si>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</si>
  <si>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</si>
  <si>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</si>
  <si>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</si>
  <si>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</si>
  <si>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</si>
  <si>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</si>
  <si>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</si>
  <si>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</si>
  <si>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</si>
  <si>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</si>
  <si>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</si>
  <si>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</si>
  <si>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</si>
  <si>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</si>
  <si>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</si>
  <si>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</si>
  <si>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</si>
  <si>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</si>
  <si>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</si>
  <si>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</si>
  <si>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</si>
  <si>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</si>
  <si>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</si>
  <si>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</si>
  <si>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</si>
  <si>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</si>
  <si>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</si>
  <si>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</si>
  <si>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</si>
  <si>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</si>
  <si>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</si>
  <si>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</si>
  <si>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</si>
  <si>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</si>
  <si>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</si>
  <si>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</si>
  <si>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</si>
  <si>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</si>
  <si>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</si>
  <si>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</si>
  <si>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</si>
  <si>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</si>
  <si>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</si>
  <si>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</si>
  <si>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</si>
  <si>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</si>
  <si>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</si>
  <si>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</si>
  <si>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</si>
  <si>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</si>
  <si>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</si>
  <si>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</si>
  <si>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</si>
  <si>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</si>
  <si>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</si>
  <si>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</si>
  <si>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</si>
  <si>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</si>
  <si>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</si>
  <si>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</si>
  <si>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</si>
  <si>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</si>
  <si>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</si>
  <si>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</si>
  <si>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</si>
  <si>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</si>
  <si>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</si>
  <si>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</si>
  <si>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</si>
  <si>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</si>
  <si>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</si>
  <si>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</si>
  <si>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</si>
  <si>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</si>
  <si>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</si>
  <si>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</si>
  <si>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</si>
  <si>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</si>
  <si>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</si>
  <si>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</si>
  <si>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</si>
  <si>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</si>
  <si>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</si>
  <si>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</si>
  <si>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</si>
  <si>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</si>
  <si>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</si>
  <si>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</si>
  <si>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</si>
  <si>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</si>
  <si>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</si>
  <si>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</si>
  <si>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</si>
  <si>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</si>
  <si>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</si>
  <si>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</si>
  <si>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</si>
  <si>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</si>
  <si>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</si>
  <si>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</si>
  <si>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</si>
  <si>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</si>
  <si>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</si>
  <si>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</si>
  <si>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</si>
  <si>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</si>
  <si>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</si>
  <si>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</si>
  <si>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</si>
  <si>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</si>
  <si>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</si>
  <si>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</si>
  <si>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</si>
  <si>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</si>
  <si>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</si>
  <si>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</si>
  <si>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</si>
  <si>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</si>
  <si>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</si>
  <si>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</si>
  <si>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</si>
  <si>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</si>
  <si>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</si>
  <si>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</si>
  <si>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</si>
  <si>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</si>
  <si>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</si>
  <si>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</si>
  <si>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</si>
  <si>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</si>
  <si>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</si>
  <si>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</si>
  <si>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</si>
  <si>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</si>
  <si>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</si>
  <si>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</si>
  <si>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</si>
  <si>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</si>
  <si>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</si>
  <si>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</si>
  <si>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</si>
  <si>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</si>
  <si>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</si>
  <si>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</si>
  <si>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</si>
  <si>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</si>
  <si>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</si>
  <si>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</si>
  <si>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</si>
  <si>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</si>
  <si>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</si>
  <si>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</si>
  <si>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</si>
  <si>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</si>
  <si>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</si>
  <si>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</si>
  <si>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</si>
  <si>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</si>
  <si>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</si>
  <si>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</si>
  <si>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</si>
  <si>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</si>
  <si>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</si>
  <si>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</si>
  <si>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</si>
  <si>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</si>
  <si>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</si>
  <si>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</si>
  <si>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</si>
  <si>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</si>
  <si>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</si>
  <si>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</si>
  <si>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</si>
  <si>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</si>
  <si>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</si>
  <si>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</si>
  <si>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</si>
  <si>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</si>
  <si>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</si>
  <si>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</si>
  <si>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</si>
  <si>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</si>
  <si>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</si>
  <si>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</si>
  <si>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</si>
  <si>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</si>
  <si>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</si>
  <si>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</si>
  <si>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</si>
  <si>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</si>
  <si>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</si>
  <si>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</si>
  <si>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</si>
  <si>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</si>
  <si>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</si>
  <si>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</si>
  <si>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</si>
  <si>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</si>
  <si>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</si>
  <si>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</si>
  <si>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</si>
  <si>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</si>
  <si>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</si>
  <si>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</si>
  <si>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</si>
  <si>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</si>
  <si>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</si>
  <si>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</si>
  <si>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</si>
  <si>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</si>
  <si>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</si>
  <si>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</si>
  <si>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</si>
  <si>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</si>
  <si>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</si>
  <si>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</si>
  <si>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</si>
  <si>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</si>
  <si>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</si>
  <si>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</si>
  <si>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</si>
  <si>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</si>
  <si>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</si>
  <si>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</si>
  <si>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</si>
  <si>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</si>
  <si>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</si>
  <si>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</si>
  <si>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</si>
  <si>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</si>
  <si>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</si>
  <si>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</si>
  <si>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</si>
  <si>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</si>
  <si>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</si>
  <si>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</si>
  <si>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</si>
  <si>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</si>
  <si>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</si>
  <si>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</si>
  <si>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</si>
  <si>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</si>
  <si>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</si>
  <si>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</si>
  <si>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</si>
  <si>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</si>
  <si>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</si>
  <si>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</si>
  <si>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</si>
  <si>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</si>
  <si>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</si>
  <si>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</si>
  <si>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</si>
  <si>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</si>
  <si>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</si>
  <si>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</si>
  <si>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</si>
  <si>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</si>
  <si>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</si>
  <si>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</si>
  <si>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</si>
  <si>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</si>
  <si>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</si>
  <si>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</si>
  <si>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</si>
  <si>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</si>
  <si>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</si>
  <si>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</si>
  <si>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</si>
  <si>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</si>
  <si>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</si>
  <si>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</si>
  <si>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</si>
  <si>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</si>
  <si>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</si>
  <si>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</si>
  <si>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</si>
  <si>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</si>
  <si>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</si>
  <si>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</si>
  <si>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</si>
  <si>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</si>
  <si>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</si>
  <si>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</si>
  <si>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</si>
  <si>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</si>
  <si>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</si>
  <si>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</si>
  <si>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</si>
  <si>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</si>
  <si>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</si>
  <si>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</si>
  <si>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</si>
  <si>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</si>
  <si>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</si>
  <si>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</si>
  <si>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</si>
  <si>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</si>
  <si>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</si>
  <si>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</si>
  <si>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</si>
  <si>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</si>
  <si>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</si>
  <si>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</si>
  <si>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</si>
  <si>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</si>
  <si>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</si>
  <si>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</si>
  <si>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</si>
  <si>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</si>
  <si>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</si>
  <si>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</si>
  <si>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</si>
  <si>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</si>
  <si>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</si>
  <si>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</si>
  <si>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</si>
  <si>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</si>
  <si>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</si>
  <si>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</si>
  <si>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</si>
  <si>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</si>
  <si>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</si>
  <si>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</si>
  <si>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</si>
  <si>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</si>
  <si>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</si>
  <si>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</si>
  <si>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</si>
  <si>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</si>
  <si>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</si>
  <si>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</si>
  <si>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</si>
  <si>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</si>
  <si>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</si>
  <si>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</si>
  <si>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</si>
  <si>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</si>
  <si>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</si>
  <si>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</si>
  <si>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</si>
  <si>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</si>
  <si>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</si>
  <si>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</si>
  <si>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</si>
  <si>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</si>
  <si>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</si>
  <si>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</si>
  <si>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</si>
  <si>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</si>
  <si>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</si>
  <si>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</si>
  <si>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</si>
  <si>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</si>
  <si>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</si>
  <si>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</si>
  <si>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</si>
  <si>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</si>
  <si>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</si>
  <si>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</si>
  <si>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</si>
  <si>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</si>
  <si>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</si>
  <si>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</si>
  <si>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</si>
  <si>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</si>
  <si>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</si>
  <si>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</si>
  <si>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</si>
  <si>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</si>
  <si>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</si>
  <si>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</si>
  <si>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</si>
  <si>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</si>
  <si>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</si>
  <si>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</si>
  <si>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</si>
  <si>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</si>
  <si>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</si>
  <si>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</si>
  <si>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</si>
  <si>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</si>
  <si>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</si>
  <si>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</si>
  <si>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</si>
  <si>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</si>
  <si>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</si>
  <si>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</si>
  <si>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</si>
  <si>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</si>
  <si>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</si>
  <si>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</si>
  <si>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</si>
  <si>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</si>
  <si>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</si>
  <si>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</si>
  <si>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</si>
  <si>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</si>
  <si>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</si>
  <si>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</si>
  <si>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</si>
  <si>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</si>
  <si>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</si>
  <si>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</si>
  <si>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</si>
  <si>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</si>
  <si>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</si>
  <si>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</si>
  <si>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</si>
  <si>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</si>
  <si>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</si>
  <si>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</si>
  <si>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</si>
  <si>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</si>
  <si>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</si>
  <si>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</si>
  <si>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</si>
  <si>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</si>
  <si>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</si>
  <si>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</si>
  <si>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</si>
  <si>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</si>
  <si>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</si>
  <si>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</si>
  <si>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</si>
  <si>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</si>
  <si>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</si>
  <si>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</si>
  <si>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</si>
  <si>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</si>
  <si>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</si>
  <si>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</si>
  <si>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</si>
  <si>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</si>
  <si>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</si>
  <si>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</si>
  <si>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</si>
  <si>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</si>
  <si>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</si>
  <si>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</si>
  <si>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</si>
  <si>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</si>
  <si>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</si>
  <si>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</si>
  <si>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</si>
  <si>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</si>
  <si>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</si>
  <si>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</si>
  <si>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</si>
  <si>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</si>
  <si>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</si>
  <si>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</si>
  <si>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</si>
  <si>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</si>
  <si>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</si>
  <si>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</si>
  <si>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</si>
  <si>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</si>
  <si>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</si>
  <si>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</si>
  <si>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</si>
  <si>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</si>
  <si>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</si>
  <si>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</si>
  <si>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</si>
  <si>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</si>
  <si>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</si>
  <si>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</si>
  <si>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</si>
  <si>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</si>
  <si>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</si>
  <si>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</si>
  <si>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</si>
  <si>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</si>
  <si>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</si>
  <si>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</si>
  <si>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</si>
  <si>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</si>
  <si>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</si>
  <si>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</si>
  <si>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</si>
  <si>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</si>
  <si>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</si>
  <si>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</si>
  <si>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</si>
  <si>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</si>
  <si>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</si>
  <si>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</si>
  <si>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</si>
  <si>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</si>
  <si>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</si>
  <si>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</si>
  <si>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</si>
  <si>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</si>
  <si>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</si>
  <si>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</si>
  <si>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</si>
  <si>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</si>
  <si>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</si>
  <si>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</si>
  <si>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</si>
  <si>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</si>
  <si>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</si>
  <si>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</si>
  <si>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</si>
  <si>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</si>
  <si>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</si>
  <si>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</si>
  <si>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</si>
  <si>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</si>
  <si>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</si>
  <si>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</si>
  <si>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</si>
  <si>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</si>
  <si>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</si>
  <si>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</si>
  <si>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</si>
  <si>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</si>
  <si>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</si>
  <si>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</si>
  <si>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</si>
  <si>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</si>
  <si>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</si>
  <si>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</si>
  <si>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</si>
  <si>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</si>
  <si>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</si>
  <si>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</si>
  <si>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</si>
  <si>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</si>
  <si>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</si>
  <si>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</si>
  <si>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</si>
  <si>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</si>
  <si>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</si>
  <si>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</si>
  <si>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</si>
  <si>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</si>
  <si>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</si>
  <si>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</si>
  <si>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</si>
  <si>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</si>
  <si>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</si>
  <si>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</si>
  <si>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</si>
  <si>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</si>
  <si>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</si>
  <si>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</si>
  <si>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</si>
  <si>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</si>
  <si>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</si>
  <si>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</si>
  <si>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</si>
  <si>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</si>
  <si>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</si>
  <si>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</si>
  <si>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</si>
  <si>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</si>
  <si>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</si>
  <si>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</si>
  <si>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</si>
  <si>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</si>
  <si>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</si>
  <si>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</si>
  <si>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</si>
  <si>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</si>
  <si>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</si>
  <si>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</si>
  <si>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</si>
  <si>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</si>
  <si>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</si>
  <si>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</si>
  <si>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</si>
  <si>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</si>
  <si>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</si>
  <si>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</si>
  <si>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</si>
  <si>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</si>
  <si>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</si>
  <si>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</si>
  <si>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</si>
  <si>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</si>
  <si>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</si>
  <si>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</si>
  <si>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</si>
  <si>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</si>
  <si>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</si>
  <si>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</si>
  <si>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</si>
  <si>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</si>
  <si>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</si>
  <si>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</si>
  <si>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</si>
  <si>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</si>
  <si>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</si>
  <si>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</si>
  <si>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</si>
  <si>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</si>
  <si>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</si>
  <si>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</si>
  <si>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</si>
  <si>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</si>
  <si>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</si>
  <si>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</si>
  <si>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</si>
  <si>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</si>
  <si>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</si>
  <si>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</si>
  <si>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</si>
  <si>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</si>
  <si>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</si>
  <si>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</si>
  <si>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</si>
  <si>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</si>
  <si>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</si>
  <si>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</si>
  <si>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</si>
  <si>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</si>
  <si>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</si>
  <si>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</si>
  <si>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</si>
  <si>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</si>
  <si>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</si>
  <si>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</si>
  <si>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</si>
  <si>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</si>
  <si>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</si>
  <si>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</si>
  <si>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</si>
  <si>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</si>
  <si>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</si>
  <si>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</si>
  <si>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</si>
  <si>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</si>
  <si>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</si>
  <si>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</si>
  <si>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</si>
  <si>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</si>
  <si>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</si>
  <si>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</si>
  <si>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</si>
  <si>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</si>
  <si>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</si>
  <si>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</si>
  <si>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</si>
  <si>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</si>
  <si>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</si>
  <si>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</si>
  <si>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</si>
  <si>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</si>
  <si>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</si>
  <si>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</si>
  <si>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</si>
  <si>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</si>
  <si>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</si>
  <si>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</si>
  <si>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</si>
  <si>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</si>
  <si>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</si>
  <si>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</si>
  <si>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</si>
  <si>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</si>
  <si>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</si>
  <si>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</si>
  <si>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</si>
  <si>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</si>
  <si>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</si>
  <si>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</si>
  <si>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</si>
  <si>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</si>
  <si>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</si>
  <si>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</si>
  <si>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</si>
  <si>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</si>
  <si>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</si>
  <si>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</si>
  <si>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</si>
  <si>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</si>
  <si>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</si>
  <si>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</si>
  <si>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</si>
  <si>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</si>
  <si>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</si>
  <si>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</si>
  <si>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</si>
  <si>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</si>
  <si>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</si>
  <si>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</si>
  <si>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</si>
  <si>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</si>
  <si>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</si>
  <si>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</si>
  <si>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</si>
  <si>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</si>
  <si>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</si>
  <si>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</si>
  <si>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</si>
  <si>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</si>
  <si>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</si>
  <si>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</si>
  <si>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</si>
  <si>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</si>
  <si>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</si>
  <si>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</si>
  <si>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</si>
  <si>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</si>
  <si>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</si>
  <si>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</si>
  <si>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</si>
  <si>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</si>
  <si>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</si>
  <si>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</si>
  <si>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</si>
  <si>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</si>
  <si>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</si>
  <si>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</si>
  <si>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</si>
  <si>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</si>
  <si>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</si>
  <si>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</si>
  <si>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</si>
  <si>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</si>
  <si>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</si>
  <si>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</si>
  <si>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</si>
  <si>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</si>
  <si>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</si>
  <si>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</si>
  <si>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</si>
  <si>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</si>
  <si>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</si>
  <si>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</si>
  <si>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</si>
  <si>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</si>
  <si>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</si>
  <si>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</si>
  <si>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</si>
  <si>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</si>
  <si>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</si>
  <si>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</si>
  <si>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</si>
  <si>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</si>
  <si>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</si>
  <si>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</si>
  <si>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</si>
  <si>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</si>
  <si>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</si>
  <si>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</si>
  <si>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</si>
  <si>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</si>
  <si>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</si>
  <si>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</si>
  <si>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</si>
  <si>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</si>
  <si>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</si>
  <si>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</si>
  <si>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</si>
  <si>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</si>
  <si>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</si>
  <si>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</si>
  <si>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</si>
  <si>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</si>
  <si>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</si>
  <si>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</si>
  <si>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</si>
  <si>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</si>
  <si>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</si>
  <si>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</si>
  <si>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</si>
  <si>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</si>
  <si>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</si>
  <si>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</si>
  <si>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</si>
  <si>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</si>
  <si>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</si>
  <si>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</si>
  <si>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</si>
  <si>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</si>
  <si>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</si>
  <si>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</si>
  <si>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</si>
  <si>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</si>
  <si>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</si>
  <si>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</si>
  <si>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</si>
  <si>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</si>
  <si>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</si>
  <si>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</si>
  <si>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</si>
  <si>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</si>
  <si>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</si>
  <si>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</si>
  <si>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</si>
  <si>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</si>
  <si>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</si>
  <si>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</si>
  <si>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</si>
  <si>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</si>
  <si>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</si>
  <si>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</si>
  <si>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</si>
  <si>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</si>
  <si>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</si>
  <si>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</si>
  <si>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</si>
  <si>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</si>
  <si>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</si>
  <si>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</si>
  <si>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</si>
  <si>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</si>
  <si>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</si>
  <si>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</si>
  <si>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</si>
  <si>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</si>
  <si>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</si>
  <si>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</si>
  <si>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</si>
  <si>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</si>
  <si>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</si>
  <si>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</si>
  <si>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</si>
  <si>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</si>
  <si>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</si>
  <si>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</si>
  <si>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</si>
  <si>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</si>
  <si>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</si>
  <si>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</si>
  <si>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</si>
  <si>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</si>
  <si>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</si>
  <si>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</si>
  <si>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</si>
  <si>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</si>
  <si>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</si>
  <si>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</si>
  <si>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</si>
  <si>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</si>
  <si>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</si>
  <si>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</si>
  <si>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</si>
  <si>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</si>
  <si>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</si>
  <si>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</si>
  <si>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</si>
  <si>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</si>
  <si>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</si>
  <si>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</si>
  <si>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</si>
  <si>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</si>
  <si>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</si>
  <si>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</si>
  <si>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</si>
  <si>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</si>
  <si>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</si>
  <si>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</si>
  <si>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</si>
  <si>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</si>
  <si>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</si>
  <si>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</si>
  <si>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</si>
  <si>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</si>
  <si>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</si>
  <si>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</si>
  <si>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</si>
  <si>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</si>
  <si>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</si>
  <si>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</si>
  <si>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</si>
  <si>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</si>
  <si>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</si>
  <si>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</si>
  <si>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</si>
  <si>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</si>
  <si>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</si>
  <si>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</si>
  <si>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</si>
  <si>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</si>
  <si>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</si>
  <si>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</si>
  <si>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</si>
  <si>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</si>
  <si>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</si>
  <si>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</si>
  <si>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</si>
  <si>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</si>
  <si>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</si>
  <si>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</si>
  <si>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</si>
  <si>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</si>
  <si>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</si>
  <si>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</si>
  <si>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</si>
  <si>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</si>
  <si>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</si>
  <si>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</si>
  <si>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</si>
  <si>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</si>
  <si>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</si>
  <si>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</si>
  <si>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</si>
  <si>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</si>
  <si>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</si>
  <si>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</si>
  <si>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</si>
  <si>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</si>
  <si>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</si>
  <si>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</si>
  <si>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</si>
  <si>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</si>
  <si>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</si>
  <si>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</si>
  <si>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</si>
  <si>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</si>
  <si>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</si>
  <si>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</si>
  <si>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</si>
  <si>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</si>
  <si>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</si>
  <si>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</si>
  <si>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</si>
  <si>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</si>
  <si>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</si>
  <si>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</si>
  <si>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</si>
  <si>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</si>
  <si>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</si>
  <si>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</si>
  <si>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</si>
  <si>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</si>
  <si>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</si>
  <si>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</si>
  <si>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</si>
  <si>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</si>
  <si>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</si>
  <si>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</si>
  <si>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</si>
  <si>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</si>
  <si>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</si>
  <si>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</si>
  <si>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</si>
  <si>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</si>
  <si>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</si>
  <si>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</si>
  <si>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</si>
  <si>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</si>
  <si>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</si>
  <si>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</si>
  <si>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</si>
  <si>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</si>
  <si>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</si>
  <si>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</si>
  <si>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</si>
  <si>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</si>
  <si>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</si>
  <si>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</si>
  <si>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</si>
  <si>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</si>
  <si>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</si>
  <si>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</si>
  <si>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</si>
  <si>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</si>
  <si>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</si>
  <si>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</si>
  <si>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</si>
  <si>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</si>
  <si>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</si>
  <si>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</si>
  <si>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</si>
  <si>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</si>
  <si>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</si>
  <si>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</si>
  <si>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</si>
  <si>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</si>
  <si>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</si>
  <si>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</si>
  <si>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</si>
  <si>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</si>
  <si>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</si>
  <si>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</si>
  <si>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</si>
  <si>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</si>
  <si>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</si>
  <si>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</si>
  <si>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</si>
  <si>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</si>
  <si>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</si>
  <si>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</si>
  <si>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</si>
  <si>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</si>
  <si>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</si>
  <si>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</si>
  <si>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</si>
  <si>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</si>
  <si>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</si>
  <si>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</si>
  <si>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</si>
  <si>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</si>
  <si>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</si>
  <si>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</si>
  <si>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</si>
  <si>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</si>
  <si>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</si>
  <si>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</si>
  <si>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</si>
  <si>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</si>
  <si>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</si>
  <si>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</si>
  <si>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</si>
  <si>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</si>
  <si>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</si>
  <si>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</si>
  <si>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</si>
  <si>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</si>
  <si>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</si>
  <si>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</si>
  <si>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</si>
  <si>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</si>
  <si>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</si>
  <si>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</si>
  <si>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</si>
  <si>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</si>
  <si>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</si>
  <si>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</si>
  <si>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</si>
  <si>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</si>
  <si>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</si>
  <si>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</si>
  <si>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</si>
  <si>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</si>
  <si>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</si>
  <si>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</si>
  <si>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</si>
  <si>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</si>
  <si>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</si>
  <si>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</si>
  <si>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</si>
  <si>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</si>
  <si>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</si>
  <si>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</si>
  <si>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</si>
  <si>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</si>
  <si>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</si>
  <si>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</si>
  <si>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</si>
  <si>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</si>
  <si>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</si>
  <si>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</si>
  <si>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</si>
  <si>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</si>
  <si>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</si>
  <si>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</si>
  <si>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</si>
  <si>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</si>
  <si>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</si>
  <si>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</si>
  <si>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</si>
  <si>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</si>
  <si>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</si>
  <si>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</si>
  <si>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</si>
  <si>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</si>
  <si>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</si>
  <si>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</si>
  <si>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</si>
  <si>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</si>
  <si>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</si>
  <si>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</si>
  <si>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</si>
  <si>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</si>
  <si>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</si>
  <si>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</si>
  <si>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</si>
  <si>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</si>
  <si>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</si>
  <si>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</si>
  <si>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</si>
  <si>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</si>
  <si>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</si>
  <si>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</si>
  <si>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</si>
  <si>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</si>
  <si>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</si>
  <si>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</si>
  <si>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</si>
  <si>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</si>
  <si>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</si>
  <si>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</si>
  <si>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</si>
  <si>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</si>
  <si>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</si>
  <si>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</si>
  <si>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</si>
  <si>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</si>
  <si>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</si>
  <si>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</si>
  <si>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</si>
  <si>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</si>
  <si>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</si>
  <si>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</si>
  <si>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</si>
  <si>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</si>
  <si>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</si>
  <si>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</si>
  <si>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</si>
  <si>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</si>
  <si>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</si>
  <si>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</si>
  <si>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</si>
  <si>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</si>
  <si>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</si>
  <si>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</si>
  <si>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</si>
  <si>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</si>
  <si>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</si>
  <si>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</si>
  <si>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</si>
  <si>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</si>
  <si>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</si>
  <si>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</si>
  <si>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</si>
  <si>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</si>
  <si>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</si>
  <si>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</si>
  <si>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</si>
  <si>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</si>
  <si>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</si>
  <si>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</si>
  <si>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</si>
  <si>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</si>
  <si>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</si>
  <si>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</si>
  <si>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</si>
  <si>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</si>
  <si>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</si>
  <si>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</si>
  <si>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</si>
  <si>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</si>
  <si>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</si>
  <si>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</si>
  <si>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</si>
  <si>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</si>
  <si>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</si>
  <si>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</si>
  <si>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</si>
  <si>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</si>
  <si>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</si>
  <si>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</si>
  <si>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</si>
  <si>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</si>
  <si>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</si>
  <si>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</si>
  <si>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</si>
  <si>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</si>
  <si>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</si>
  <si>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</si>
  <si>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</si>
  <si>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</si>
  <si>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</si>
  <si>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</si>
  <si>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</si>
  <si>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</si>
  <si>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</si>
  <si>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</si>
  <si>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</si>
  <si>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</si>
  <si>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</si>
  <si>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</si>
  <si>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</si>
  <si>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</si>
  <si>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</si>
  <si>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</si>
  <si>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</si>
  <si>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</si>
  <si>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</si>
  <si>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</si>
  <si>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</si>
  <si>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</si>
  <si>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</si>
  <si>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</si>
  <si>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</si>
  <si>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</si>
  <si>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</si>
  <si>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</si>
  <si>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</si>
  <si>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</si>
  <si>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</si>
  <si>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</si>
  <si>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</si>
  <si>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</si>
  <si>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</si>
  <si>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</si>
  <si>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</si>
  <si>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</si>
  <si>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</si>
  <si>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</si>
  <si>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</si>
  <si>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</si>
  <si>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</si>
  <si>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</si>
  <si>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</si>
  <si>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</si>
  <si>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</si>
  <si>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</si>
  <si>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</si>
  <si>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</si>
  <si>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</si>
  <si>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</si>
  <si>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</si>
  <si>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</si>
  <si>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</si>
  <si>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</si>
  <si>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</si>
  <si>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</si>
  <si>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</si>
  <si>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</si>
  <si>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</si>
  <si>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</si>
  <si>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</si>
  <si>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</si>
  <si>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</si>
  <si>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</si>
  <si>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</si>
  <si>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</si>
  <si>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</si>
  <si>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</si>
  <si>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</si>
  <si>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</si>
  <si>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</si>
  <si>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</si>
  <si>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</si>
  <si>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</si>
  <si>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</si>
  <si>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</si>
  <si>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</si>
  <si>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</si>
  <si>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</si>
  <si>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</si>
  <si>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</si>
  <si>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</si>
  <si>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</si>
  <si>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</si>
  <si>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</si>
  <si>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</si>
  <si>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</si>
  <si>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</si>
  <si>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</si>
  <si>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</si>
  <si>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</si>
  <si>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</si>
  <si>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</si>
  <si>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</si>
  <si>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</si>
  <si>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</si>
  <si>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</si>
  <si>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</si>
  <si>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</si>
  <si>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</si>
  <si>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</si>
  <si>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</si>
  <si>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</si>
  <si>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</si>
  <si>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</si>
  <si>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</si>
  <si>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</si>
  <si>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</si>
  <si>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</si>
  <si>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</si>
  <si>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</si>
  <si>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</si>
  <si>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</si>
  <si>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</si>
  <si>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</si>
  <si>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</si>
  <si>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</si>
  <si>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</si>
  <si>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</si>
  <si>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</si>
  <si>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</si>
  <si>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</si>
  <si>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</si>
  <si>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</si>
  <si>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</si>
  <si>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</si>
  <si>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</si>
  <si>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</si>
  <si>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</si>
  <si>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</si>
  <si>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</si>
  <si>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</si>
  <si>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</si>
  <si>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</si>
  <si>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</si>
  <si>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</si>
  <si>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</si>
  <si>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</si>
  <si>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</si>
  <si>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</si>
  <si>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</si>
  <si>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</si>
  <si>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</si>
  <si>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</si>
  <si>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</si>
  <si>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</si>
  <si>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</si>
  <si>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</si>
  <si>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</si>
  <si>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</si>
  <si>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</si>
  <si>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</si>
  <si>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</si>
  <si>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</si>
  <si>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</si>
  <si>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</si>
  <si>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</si>
  <si>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</si>
  <si>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</si>
  <si>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</si>
  <si>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</si>
  <si>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</si>
  <si>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</si>
  <si>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</si>
  <si>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</si>
  <si>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</si>
  <si>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</si>
  <si>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</si>
  <si>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</si>
  <si>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</si>
  <si>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</si>
  <si>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</si>
  <si>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</si>
  <si>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</si>
  <si>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</si>
  <si>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</si>
  <si>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</si>
  <si>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</si>
  <si>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</si>
  <si>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</si>
  <si>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</si>
  <si>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</si>
  <si>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</si>
  <si>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</si>
  <si>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</si>
  <si>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</si>
  <si>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</si>
  <si>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</si>
  <si>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</si>
  <si>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</si>
  <si>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</si>
  <si>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</si>
  <si>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</si>
  <si>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</si>
  <si>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</si>
  <si>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</si>
  <si>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</si>
  <si>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</si>
  <si>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</si>
  <si>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</si>
  <si>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</si>
  <si>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</si>
  <si>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</si>
  <si>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</si>
  <si>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</si>
  <si>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</si>
  <si>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</si>
  <si>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</si>
  <si>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</si>
  <si>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</si>
  <si>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</si>
  <si>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</si>
  <si>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</si>
  <si>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</si>
  <si>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</si>
  <si>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</si>
  <si>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</si>
  <si>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</si>
  <si>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</si>
  <si>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</si>
  <si>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</si>
  <si>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</si>
  <si>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</si>
  <si>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</si>
  <si>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</si>
  <si>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</si>
  <si>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</si>
  <si>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</si>
  <si>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</si>
  <si>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</si>
  <si>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</si>
  <si>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</si>
  <si>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</si>
  <si>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</si>
  <si>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</si>
  <si>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</si>
  <si>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</si>
  <si>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</si>
  <si>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</si>
  <si>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</si>
  <si>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</si>
  <si>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</si>
  <si>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</si>
  <si>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</si>
  <si>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</si>
  <si>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</si>
  <si>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</si>
  <si>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</si>
  <si>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</si>
  <si>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</si>
  <si>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</si>
  <si>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</si>
  <si>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</si>
  <si>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</si>
  <si>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</si>
  <si>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</si>
  <si>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</si>
  <si>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</si>
  <si>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</si>
  <si>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</si>
  <si>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</si>
  <si>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</si>
  <si>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</si>
  <si>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</si>
  <si>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</si>
  <si>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</si>
  <si>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</si>
  <si>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</si>
  <si>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</si>
  <si>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</si>
  <si>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</si>
  <si>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</si>
  <si>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</si>
  <si>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</si>
  <si>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</si>
  <si>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</si>
  <si>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</si>
  <si>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</si>
  <si>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</si>
  <si>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</si>
  <si>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</si>
  <si>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</si>
  <si>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</si>
  <si>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</si>
  <si>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</si>
  <si>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</si>
  <si>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</si>
  <si>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</si>
  <si>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</si>
  <si>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</si>
  <si>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</si>
  <si>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</si>
  <si>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</si>
  <si>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</si>
  <si>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</si>
  <si>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</si>
  <si>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</si>
  <si>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</si>
  <si>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</si>
  <si>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</si>
  <si>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</si>
  <si>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</si>
  <si>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</si>
  <si>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</si>
  <si>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</si>
  <si>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</si>
  <si>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</si>
  <si>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</si>
  <si>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</si>
  <si>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</si>
  <si>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</si>
  <si>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</si>
  <si>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</si>
  <si>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</si>
  <si>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</si>
  <si>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</si>
  <si>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</si>
  <si>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</si>
  <si>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</si>
  <si>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</si>
  <si>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</si>
  <si>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</si>
  <si>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</si>
  <si>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</si>
  <si>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</si>
  <si>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</si>
  <si>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</si>
  <si>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</si>
  <si>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</si>
  <si>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</si>
  <si>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</si>
  <si>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</si>
  <si>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</si>
  <si>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</si>
  <si>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</si>
  <si>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</si>
  <si>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</si>
  <si>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</si>
  <si>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</si>
  <si>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</si>
  <si>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</si>
  <si>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</si>
  <si>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</si>
  <si>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</si>
  <si>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</si>
  <si>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</si>
  <si>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</si>
  <si>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</si>
  <si>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</si>
  <si>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</si>
  <si>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</si>
  <si>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</si>
  <si>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</si>
  <si>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</si>
  <si>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</si>
  <si>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</si>
  <si>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</si>
  <si>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</si>
  <si>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</si>
  <si>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</si>
  <si>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</si>
  <si>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</si>
  <si>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</si>
  <si>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</si>
  <si>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</si>
  <si>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</si>
  <si>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</si>
  <si>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</si>
  <si>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</si>
  <si>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</si>
  <si>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</si>
  <si>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</si>
  <si>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</si>
  <si>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</si>
  <si>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</si>
  <si>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</si>
  <si>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</si>
  <si>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</si>
  <si>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</si>
  <si>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</si>
  <si>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</si>
  <si>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</si>
  <si>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</si>
  <si>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</si>
  <si>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</si>
  <si>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</si>
  <si>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</si>
  <si>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</si>
  <si>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</si>
  <si>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</si>
  <si>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</si>
  <si>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</si>
  <si>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</si>
  <si>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</si>
  <si>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</si>
  <si>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</si>
  <si>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</si>
  <si>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</si>
  <si>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</si>
  <si>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</si>
  <si>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</si>
  <si>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</si>
  <si>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</si>
  <si>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</si>
  <si>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</si>
  <si>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</si>
  <si>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</si>
  <si>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</si>
  <si>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</si>
  <si>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</si>
  <si>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</si>
  <si>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</si>
  <si>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</si>
  <si>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</si>
  <si>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</si>
  <si>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</si>
  <si>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</si>
  <si>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</si>
  <si>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</si>
  <si>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</si>
  <si>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</si>
  <si>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</si>
  <si>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</si>
  <si>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</si>
  <si>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</si>
  <si>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</si>
  <si>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</si>
  <si>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</si>
  <si>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</si>
  <si>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</si>
  <si>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</si>
  <si>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</si>
  <si>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</si>
  <si>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</si>
  <si>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</si>
  <si>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</si>
  <si>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</si>
  <si>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</si>
  <si>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</si>
  <si>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</si>
  <si>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</si>
  <si>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</si>
  <si>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</si>
  <si>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</si>
  <si>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</si>
  <si>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</si>
  <si>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</si>
  <si>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</si>
  <si>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</si>
  <si>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</si>
  <si>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</si>
  <si>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</si>
  <si>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</si>
  <si>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</si>
  <si>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</si>
  <si>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</si>
  <si>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</si>
  <si>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</si>
  <si>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</si>
  <si>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</si>
  <si>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</si>
  <si>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</si>
  <si>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</si>
  <si>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</si>
  <si>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</si>
  <si>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</si>
  <si>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</si>
  <si>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</si>
  <si>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</si>
  <si>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</si>
  <si>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</si>
  <si>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</si>
  <si>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</si>
  <si>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</si>
  <si>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</si>
  <si>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</si>
  <si>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</si>
  <si>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</si>
  <si>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</si>
  <si>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</si>
  <si>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</si>
  <si>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</si>
  <si>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</si>
  <si>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</si>
  <si>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</si>
  <si>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</si>
  <si>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</si>
  <si>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</si>
  <si>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</si>
  <si>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</si>
  <si>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</si>
  <si>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</si>
  <si>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</si>
  <si>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</si>
  <si>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</si>
  <si>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</si>
  <si>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</si>
  <si>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</si>
  <si>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</si>
  <si>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</si>
  <si>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</si>
  <si>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</si>
  <si>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</si>
  <si>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</si>
  <si>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</si>
  <si>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</si>
  <si>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</si>
  <si>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</si>
  <si>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</si>
  <si>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</si>
  <si>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</si>
  <si>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</si>
  <si>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</si>
  <si>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</si>
  <si>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</si>
  <si>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</si>
  <si>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</si>
  <si>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</si>
  <si>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</si>
  <si>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</si>
  <si>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</si>
  <si>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</si>
  <si>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</si>
  <si>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</si>
  <si>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</si>
  <si>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</si>
  <si>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</si>
  <si>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</si>
  <si>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</si>
  <si>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</si>
  <si>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</si>
  <si>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</si>
  <si>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</si>
  <si>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</si>
  <si>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</si>
  <si>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</si>
  <si>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</si>
  <si>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</si>
  <si>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</si>
  <si>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</si>
  <si>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</si>
  <si>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</si>
  <si>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</si>
  <si>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</si>
  <si>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</si>
  <si>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</si>
  <si>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</si>
  <si>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</si>
  <si>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</si>
  <si>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</si>
  <si>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</si>
  <si>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</si>
  <si>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</si>
  <si>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</si>
  <si>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</si>
  <si>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</si>
  <si>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</si>
  <si>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</si>
  <si>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</si>
  <si>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</si>
  <si>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</si>
  <si>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</si>
  <si>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</si>
  <si>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</si>
  <si>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</si>
  <si>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</si>
  <si>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</si>
  <si>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</si>
  <si>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</si>
  <si>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</si>
  <si>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</si>
  <si>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</si>
  <si>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</si>
  <si>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</si>
  <si>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</si>
  <si>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</si>
  <si>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</si>
  <si>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</si>
  <si>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</si>
  <si>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</si>
  <si>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</si>
  <si>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</si>
  <si>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</si>
  <si>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</si>
  <si>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</si>
  <si>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</si>
  <si>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</si>
  <si>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</si>
  <si>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</si>
  <si>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</si>
  <si>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</si>
  <si>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</si>
  <si>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</si>
  <si>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</si>
  <si>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</si>
  <si>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</si>
  <si>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</si>
  <si>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</si>
  <si>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</si>
  <si>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</si>
  <si>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</si>
  <si>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</si>
  <si>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</si>
  <si>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</si>
  <si>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</si>
  <si>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</si>
  <si>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</si>
  <si>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</si>
  <si>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</si>
  <si>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</si>
  <si>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</si>
  <si>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</si>
  <si>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</si>
  <si>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</si>
  <si>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</si>
  <si>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</si>
  <si>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</si>
  <si>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</si>
  <si>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</si>
  <si>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</si>
  <si>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</si>
  <si>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</si>
  <si>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</si>
  <si>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</si>
  <si>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</si>
  <si>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</si>
  <si>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</si>
  <si>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</si>
  <si>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</si>
  <si>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</si>
  <si>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</si>
  <si>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</si>
  <si>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</si>
  <si>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</si>
  <si>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</si>
  <si>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</si>
  <si>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</si>
  <si>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</si>
  <si>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</si>
  <si>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</si>
  <si>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</si>
  <si>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</si>
  <si>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</si>
  <si>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</si>
  <si>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</si>
  <si>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</si>
  <si>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</si>
  <si>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</si>
  <si>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</si>
  <si>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</si>
  <si>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</si>
  <si>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</si>
  <si>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</si>
  <si>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</si>
  <si>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</si>
  <si>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</si>
  <si>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</si>
  <si>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</si>
  <si>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</si>
  <si>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</si>
  <si>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</si>
  <si>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</si>
  <si>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</si>
  <si>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</si>
  <si>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</si>
  <si>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</si>
  <si>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</si>
  <si>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</si>
  <si>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</si>
  <si>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</si>
  <si>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</si>
  <si>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</si>
  <si>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</si>
  <si>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</si>
  <si>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</si>
  <si>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</si>
  <si>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</si>
  <si>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</si>
  <si>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</si>
  <si>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</si>
  <si>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</si>
  <si>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</si>
  <si>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</si>
  <si>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</si>
  <si>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</si>
  <si>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</si>
  <si>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</si>
  <si>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</si>
  <si>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</si>
  <si>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</si>
  <si>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</si>
  <si>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</si>
  <si>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</si>
  <si>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</si>
  <si>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</si>
  <si>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</si>
  <si>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</si>
  <si>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</si>
  <si>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</si>
  <si>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</si>
  <si>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</si>
  <si>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</si>
  <si>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</si>
  <si>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</si>
  <si>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</si>
  <si>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</si>
  <si>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</si>
  <si>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</si>
  <si>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</si>
  <si>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</si>
  <si>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</si>
  <si>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</si>
  <si>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</si>
  <si>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</si>
  <si>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</si>
  <si>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</si>
  <si>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</si>
  <si>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</si>
  <si>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</si>
  <si>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</si>
  <si>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</si>
  <si>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</si>
  <si>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</si>
  <si>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</si>
  <si>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</si>
  <si>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</si>
  <si>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</si>
  <si>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</si>
  <si>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</si>
  <si>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</si>
  <si>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</si>
  <si>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</si>
  <si>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</si>
  <si>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</si>
  <si>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</si>
  <si>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</si>
  <si>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</si>
  <si>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</si>
  <si>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</si>
  <si>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</si>
  <si>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</si>
  <si>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</si>
  <si>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</si>
  <si>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</si>
  <si>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</si>
  <si>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</si>
  <si>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</si>
  <si>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</si>
  <si>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</si>
  <si>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</si>
  <si>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</si>
  <si>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</si>
  <si>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</si>
  <si>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</si>
  <si>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</si>
  <si>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</si>
  <si>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</si>
  <si>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</si>
  <si>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</si>
  <si>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</si>
  <si>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</si>
  <si>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</si>
  <si>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</si>
  <si>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</si>
  <si>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</si>
  <si>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</si>
  <si>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</si>
  <si>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</si>
  <si>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</si>
  <si>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</si>
  <si>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</si>
  <si>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</si>
  <si>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</si>
  <si>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</si>
  <si>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</si>
  <si>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</si>
  <si>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</si>
  <si>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</si>
  <si>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</si>
  <si>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</si>
  <si>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</si>
  <si>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</si>
  <si>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</si>
  <si>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</si>
  <si>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</si>
  <si>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</si>
  <si>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</si>
  <si>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</si>
  <si>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</si>
  <si>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</si>
  <si>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</si>
  <si>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</si>
  <si>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</si>
  <si>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</si>
  <si>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</si>
  <si>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</si>
  <si>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</si>
  <si>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</si>
  <si>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</si>
  <si>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</si>
  <si>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</si>
  <si>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</si>
  <si>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</si>
  <si>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</si>
  <si>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</si>
  <si>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</si>
  <si>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</si>
  <si>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</si>
  <si>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</si>
  <si>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</si>
  <si>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</si>
  <si>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</si>
  <si>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</si>
  <si>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</si>
  <si>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</si>
  <si>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</si>
  <si>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</si>
  <si>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</si>
  <si>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</si>
  <si>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</si>
  <si>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</si>
  <si>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</si>
  <si>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</si>
  <si>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</si>
  <si>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</si>
  <si>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</si>
  <si>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</si>
  <si>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</si>
  <si>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</si>
  <si>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</si>
  <si>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</si>
  <si>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</si>
  <si>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</si>
  <si>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</si>
  <si>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</si>
  <si>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</si>
  <si>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</si>
  <si>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</si>
  <si>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</si>
  <si>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</si>
  <si>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</si>
  <si>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</si>
  <si>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</si>
  <si>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</si>
  <si>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</si>
  <si>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</si>
  <si>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</si>
  <si>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</si>
  <si>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</si>
  <si>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</si>
  <si>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</si>
  <si>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</si>
  <si>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</si>
  <si>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</si>
  <si>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</si>
  <si>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</si>
  <si>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</si>
  <si>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</si>
  <si>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</si>
  <si>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</si>
  <si>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</si>
  <si>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</si>
  <si>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</si>
  <si>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</si>
  <si>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</si>
  <si>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</si>
  <si>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</si>
  <si>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</si>
  <si>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</si>
  <si>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</si>
  <si>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</si>
  <si>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</si>
  <si>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</si>
  <si>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</si>
  <si>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</si>
  <si>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</si>
  <si>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</si>
  <si>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</si>
  <si>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</si>
  <si>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</si>
  <si>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</si>
  <si>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</si>
  <si>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</si>
  <si>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</si>
  <si>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</si>
  <si>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</si>
  <si>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</si>
  <si>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</si>
  <si>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</si>
  <si>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</si>
  <si>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</si>
  <si>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</si>
  <si>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</si>
  <si>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</si>
  <si>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</si>
  <si>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</si>
  <si>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</si>
  <si>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</si>
  <si>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</si>
  <si>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</si>
  <si>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</si>
  <si>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</si>
  <si>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</si>
  <si>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</si>
  <si>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</si>
  <si>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</si>
  <si>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</si>
  <si>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</si>
  <si>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</si>
  <si>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</si>
  <si>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</si>
  <si>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</si>
  <si>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</si>
  <si>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</si>
  <si>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</si>
  <si>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</si>
  <si>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</si>
  <si>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</si>
  <si>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</si>
  <si>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</si>
  <si>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</si>
  <si>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</si>
  <si>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</si>
  <si>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</si>
  <si>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</si>
  <si>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</si>
  <si>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</si>
  <si>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</si>
  <si>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</si>
  <si>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</si>
  <si>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</si>
  <si>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</si>
  <si>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</si>
  <si>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</si>
  <si>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</si>
  <si>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</si>
  <si>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</si>
  <si>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</si>
  <si>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</si>
  <si>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</si>
  <si>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</si>
  <si>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</si>
  <si>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</si>
  <si>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</si>
  <si>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</si>
  <si>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</si>
  <si>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</si>
  <si>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</si>
  <si>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</si>
  <si>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</si>
  <si>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</si>
  <si>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</si>
  <si>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</si>
  <si>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</si>
  <si>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</si>
  <si>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</si>
  <si>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</si>
  <si>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</si>
  <si>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</si>
  <si>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</si>
  <si>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</si>
  <si>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</si>
  <si>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</si>
  <si>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</si>
  <si>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</si>
  <si>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</si>
  <si>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</si>
  <si>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</si>
  <si>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</si>
  <si>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</si>
  <si>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</si>
  <si>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</si>
  <si>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</si>
  <si>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</si>
  <si>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</si>
  <si>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</si>
  <si>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</si>
  <si>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</si>
  <si>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</si>
  <si>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</si>
  <si>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</si>
  <si>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</si>
  <si>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</si>
  <si>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</si>
  <si>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</si>
  <si>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</si>
  <si>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</si>
  <si>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</si>
  <si>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</si>
  <si>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</si>
  <si>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</si>
  <si>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</si>
  <si>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</si>
  <si>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</si>
  <si>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</si>
  <si>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</si>
  <si>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</si>
  <si>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</si>
  <si>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</si>
  <si>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</si>
  <si>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</si>
  <si>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</si>
  <si>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</si>
  <si>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</si>
  <si>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</si>
  <si>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</si>
  <si>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</si>
  <si>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</si>
  <si>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</si>
  <si>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</si>
  <si>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</si>
  <si>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</si>
  <si>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</si>
  <si>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</si>
  <si>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</si>
  <si>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</si>
  <si>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</si>
  <si>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</si>
  <si>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</si>
  <si>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</si>
  <si>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</si>
  <si>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</si>
  <si>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</si>
  <si>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</si>
  <si>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</si>
  <si>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</si>
  <si>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</si>
  <si>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</si>
  <si>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</si>
  <si>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</si>
  <si>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</si>
  <si>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</si>
  <si>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</si>
  <si>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</si>
  <si>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</si>
  <si>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</si>
  <si>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</si>
  <si>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</si>
  <si>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</si>
  <si>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</si>
  <si>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</si>
  <si>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</si>
  <si>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</si>
  <si>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</si>
  <si>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</si>
  <si>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</si>
  <si>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</si>
  <si>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</si>
  <si>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</si>
  <si>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</si>
  <si>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</si>
  <si>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</si>
  <si>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</si>
  <si>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</si>
  <si>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</si>
  <si>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</si>
  <si>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</si>
  <si>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</si>
  <si>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</si>
  <si>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</si>
  <si>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</si>
  <si>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</si>
  <si>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</si>
  <si>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</si>
  <si>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</si>
  <si>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</si>
  <si>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</si>
  <si>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</si>
  <si>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</si>
  <si>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</si>
  <si>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</si>
  <si>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</si>
  <si>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</si>
  <si>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</si>
  <si>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</si>
  <si>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</si>
  <si>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</si>
  <si>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</si>
  <si>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</si>
  <si>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</si>
  <si>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</si>
  <si>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</si>
  <si>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</si>
  <si>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</si>
  <si>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</si>
  <si>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</si>
  <si>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</si>
  <si>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</si>
  <si>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</si>
  <si>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</si>
  <si>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</si>
  <si>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</si>
  <si>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</si>
  <si>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</si>
  <si>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</si>
  <si>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</si>
  <si>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</si>
  <si>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</si>
  <si>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</si>
  <si>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</si>
  <si>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</si>
  <si>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</si>
  <si>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</si>
  <si>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</si>
  <si>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</si>
  <si>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</si>
  <si>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</si>
  <si>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</si>
  <si>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</si>
  <si>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</si>
  <si>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</si>
  <si>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</si>
  <si>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</si>
  <si>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</si>
  <si>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</si>
  <si>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</si>
  <si>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</si>
  <si>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</si>
  <si>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</si>
  <si>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</si>
  <si>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</si>
  <si>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</si>
  <si>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</si>
  <si>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</si>
  <si>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</si>
  <si>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</si>
  <si>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</si>
  <si>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</si>
  <si>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</si>
  <si>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</si>
  <si>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</si>
  <si>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</si>
  <si>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</si>
  <si>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</si>
  <si>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</si>
  <si>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</si>
  <si>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</si>
  <si>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</si>
  <si>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</si>
  <si>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</si>
  <si>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</si>
  <si>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</si>
  <si>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</si>
  <si>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</si>
  <si>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</si>
  <si>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</si>
  <si>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</si>
  <si>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</si>
  <si>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</si>
  <si>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</si>
  <si>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</si>
  <si>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</si>
  <si>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</si>
  <si>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</si>
  <si>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</si>
  <si>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</si>
  <si>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</si>
  <si>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</si>
  <si>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</si>
  <si>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</si>
  <si>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</si>
  <si>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</si>
  <si>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</si>
  <si>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</si>
  <si>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</si>
  <si>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</si>
  <si>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</si>
  <si>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</si>
  <si>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</si>
  <si>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</si>
  <si>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</si>
  <si>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</si>
  <si>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</si>
  <si>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</si>
  <si>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</si>
  <si>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</si>
  <si>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</si>
  <si>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</si>
  <si>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</si>
  <si>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</si>
  <si>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</si>
  <si>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</si>
  <si>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</si>
  <si>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</si>
  <si>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</si>
  <si>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</si>
  <si>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</si>
  <si>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</si>
  <si>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</si>
  <si>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</si>
  <si>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</si>
  <si>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</si>
  <si>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</si>
  <si>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</si>
  <si>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</si>
  <si>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</si>
  <si>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</si>
  <si>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</si>
  <si>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</si>
  <si>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</si>
  <si>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</si>
  <si>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</si>
  <si>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</si>
  <si>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</si>
  <si>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</si>
  <si>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</si>
  <si>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</si>
  <si>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</si>
  <si>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</si>
  <si>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</si>
  <si>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</si>
  <si>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</si>
  <si>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</si>
  <si>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</si>
  <si>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</si>
  <si>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</si>
  <si>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</si>
  <si>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</si>
  <si>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</si>
  <si>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</si>
  <si>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</si>
  <si>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</si>
  <si>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</si>
  <si>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</si>
  <si>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</si>
  <si>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</si>
  <si>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</si>
  <si>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</si>
  <si>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</si>
  <si>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</si>
  <si>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</si>
  <si>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</si>
  <si>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</si>
  <si>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</si>
  <si>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</si>
  <si>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</si>
  <si>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</si>
  <si>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</si>
  <si>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</si>
  <si>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</si>
  <si>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</si>
  <si>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</si>
  <si>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</si>
  <si>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</si>
  <si>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</si>
  <si>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</si>
  <si>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</si>
  <si>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</si>
  <si>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</si>
  <si>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</si>
  <si>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</si>
  <si>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</si>
  <si>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</si>
  <si>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</si>
  <si>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</si>
  <si>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</si>
  <si>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</si>
  <si>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</si>
  <si>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</si>
  <si>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</si>
  <si>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</si>
  <si>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</si>
  <si>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</si>
  <si>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</si>
  <si>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</si>
  <si>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</si>
  <si>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</si>
  <si>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</si>
  <si>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</si>
  <si>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</si>
  <si>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</si>
  <si>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</si>
  <si>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</si>
  <si>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</si>
  <si>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</si>
  <si>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</si>
  <si>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</si>
  <si>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</si>
  <si>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</si>
  <si>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</si>
  <si>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</si>
  <si>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</si>
  <si>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</si>
  <si>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</si>
  <si>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</si>
  <si>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</si>
  <si>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</si>
  <si>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</si>
  <si>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</si>
  <si>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</si>
  <si>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</si>
  <si>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</si>
  <si>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</si>
  <si>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</si>
  <si>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</si>
  <si>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</si>
  <si>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</si>
  <si>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</si>
  <si>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</si>
  <si>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</si>
  <si>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</si>
  <si>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</si>
  <si>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</si>
  <si>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</si>
  <si>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</si>
  <si>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</si>
  <si>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</si>
  <si>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</si>
  <si>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</si>
  <si>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</si>
  <si>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</si>
  <si>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</si>
  <si>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</si>
  <si>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</si>
  <si>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</si>
  <si>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</si>
  <si>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</si>
  <si>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</si>
  <si>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</si>
  <si>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</si>
  <si>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</si>
  <si>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</si>
  <si>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</si>
  <si>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</si>
  <si>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</si>
  <si>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</si>
  <si>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</si>
  <si>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</si>
  <si>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</si>
  <si>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</si>
  <si>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</si>
  <si>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</si>
  <si>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</si>
  <si>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</si>
  <si>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</si>
  <si>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</si>
  <si>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</si>
  <si>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</si>
  <si>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</si>
  <si>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</si>
  <si>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</si>
  <si>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</si>
  <si>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</si>
  <si>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</si>
  <si>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</si>
  <si>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</si>
  <si>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</si>
  <si>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</si>
  <si>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</si>
  <si>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</si>
  <si>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</si>
  <si>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</si>
  <si>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</si>
  <si>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</si>
  <si>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</si>
  <si>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</si>
  <si>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</si>
  <si>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</si>
  <si>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</si>
  <si>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</si>
  <si>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</si>
  <si>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</si>
  <si>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</si>
  <si>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</si>
  <si>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</si>
  <si>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</si>
  <si>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</si>
  <si>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</si>
  <si>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</si>
  <si>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</si>
  <si>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</si>
  <si>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</si>
  <si>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</si>
  <si>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</si>
  <si>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</si>
  <si>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</si>
  <si>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</si>
  <si>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</si>
  <si>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</si>
  <si>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</si>
  <si>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</si>
  <si>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</si>
  <si>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</si>
  <si>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</si>
  <si>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</si>
  <si>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</si>
  <si>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</si>
  <si>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</si>
  <si>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</si>
  <si>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</si>
  <si>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</si>
  <si>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</si>
  <si>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</si>
  <si>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</si>
  <si>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</si>
  <si>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</si>
  <si>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</si>
  <si>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</si>
  <si>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</si>
  <si>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</si>
  <si>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</si>
  <si>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</si>
  <si>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</si>
  <si>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</si>
  <si>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</si>
  <si>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</si>
  <si>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</si>
  <si>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</si>
  <si>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</si>
  <si>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</si>
  <si>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</si>
  <si>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</si>
  <si>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</si>
  <si>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</si>
  <si>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</si>
  <si>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</si>
  <si>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</si>
  <si>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</si>
  <si>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</si>
  <si>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</si>
  <si>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</si>
  <si>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</si>
  <si>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</si>
  <si>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</si>
  <si>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</si>
  <si>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</si>
  <si>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</si>
  <si>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</si>
  <si>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</si>
  <si>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</si>
  <si>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</si>
  <si>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</si>
  <si>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</si>
  <si>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</si>
  <si>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</si>
  <si>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</si>
  <si>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</si>
  <si>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</si>
  <si>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</si>
  <si>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</si>
  <si>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</si>
  <si>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</si>
  <si>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</si>
  <si>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</si>
  <si>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</si>
  <si>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</si>
  <si>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</si>
  <si>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</si>
  <si>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</si>
  <si>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</si>
  <si>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</si>
  <si>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</si>
  <si>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</si>
  <si>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</si>
  <si>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</si>
  <si>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</si>
  <si>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</si>
  <si>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</si>
  <si>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</si>
  <si>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</si>
  <si>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</si>
  <si>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</si>
  <si>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</si>
  <si>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</si>
  <si>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</si>
  <si>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</si>
  <si>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</si>
  <si>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</si>
  <si>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</si>
  <si>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</si>
  <si>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</si>
  <si>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</si>
  <si>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</si>
  <si>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</si>
  <si>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</si>
  <si>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</si>
  <si>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</si>
  <si>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</si>
  <si>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</si>
  <si>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</si>
  <si>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</si>
  <si>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</si>
  <si>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</si>
  <si>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</si>
  <si>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</si>
  <si>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</si>
  <si>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</si>
  <si>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</si>
  <si>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</si>
  <si>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</si>
  <si>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</si>
  <si>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</si>
  <si>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</si>
  <si>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</si>
  <si>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</si>
  <si>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</si>
  <si>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</si>
  <si>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</si>
  <si>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</si>
  <si>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</si>
  <si>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</si>
  <si>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</si>
  <si>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</si>
  <si>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</si>
  <si>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</si>
  <si>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</si>
  <si>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</si>
  <si>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</si>
  <si>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</si>
  <si>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</si>
  <si>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</si>
  <si>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</si>
  <si>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</si>
  <si>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</si>
  <si>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</si>
  <si>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</si>
  <si>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</si>
  <si>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</si>
  <si>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</si>
  <si>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</si>
  <si>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</si>
  <si>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</si>
  <si>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</si>
  <si>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</si>
  <si>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</si>
  <si>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</si>
  <si>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</si>
  <si>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</si>
  <si>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</si>
  <si>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</si>
  <si>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</si>
  <si>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</si>
  <si>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</si>
  <si>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</si>
  <si>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</si>
  <si>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</si>
  <si>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</si>
  <si>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</si>
  <si>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</si>
  <si>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</si>
  <si>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</si>
  <si>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</si>
  <si>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</si>
  <si>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</si>
  <si>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</si>
  <si>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</si>
  <si>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</si>
  <si>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</si>
  <si>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</si>
  <si>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</si>
  <si>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</si>
  <si>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</si>
  <si>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</si>
  <si>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</si>
  <si>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</si>
  <si>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</si>
  <si>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</si>
  <si>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</si>
  <si>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</si>
  <si>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</si>
  <si>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</si>
  <si>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</si>
  <si>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</si>
  <si>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</si>
  <si>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</si>
  <si>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</si>
  <si>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</si>
  <si>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</si>
  <si>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</si>
  <si>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</si>
  <si>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</si>
  <si>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</si>
  <si>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</si>
  <si>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</si>
  <si>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</si>
  <si>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</si>
  <si>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</si>
  <si>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</si>
  <si>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</si>
  <si>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</si>
  <si>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</si>
  <si>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</si>
  <si>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</si>
  <si>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</si>
  <si>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</si>
  <si>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</si>
  <si>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</si>
  <si>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</si>
  <si>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</si>
  <si>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</si>
  <si>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</si>
  <si>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</si>
  <si>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</si>
  <si>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</si>
  <si>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</si>
  <si>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</si>
  <si>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</si>
  <si>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</si>
  <si>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</si>
  <si>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</si>
  <si>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</si>
  <si>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</si>
  <si>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</si>
  <si>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</si>
  <si>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</si>
  <si>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</si>
  <si>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</si>
  <si>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</si>
  <si>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</si>
  <si>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</si>
  <si>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</si>
  <si>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</si>
  <si>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</si>
  <si>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</si>
  <si>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</si>
  <si>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</si>
  <si>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</si>
  <si>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</si>
  <si>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</si>
  <si>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</si>
  <si>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</si>
  <si>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</si>
  <si>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</si>
  <si>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</si>
  <si>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</si>
  <si>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</si>
  <si>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</si>
  <si>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</si>
  <si>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</si>
  <si>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</si>
  <si>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</si>
  <si>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</si>
  <si>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</si>
  <si>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</si>
  <si>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</si>
  <si>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</si>
  <si>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</si>
  <si>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</si>
  <si>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</si>
  <si>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</si>
  <si>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</si>
  <si>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</si>
  <si>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</si>
  <si>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</si>
  <si>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</si>
  <si>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</si>
  <si>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</si>
  <si>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</si>
  <si>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</si>
  <si>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</si>
  <si>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</si>
  <si>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</si>
  <si>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</si>
  <si>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</si>
  <si>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</si>
  <si>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</si>
  <si>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</si>
  <si>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</si>
  <si>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</si>
  <si>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</si>
  <si>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</si>
  <si>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</si>
  <si>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</si>
  <si>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</si>
  <si>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</si>
  <si>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</si>
  <si>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</si>
  <si>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</si>
  <si>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</si>
  <si>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</si>
  <si>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</si>
  <si>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</si>
  <si>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</si>
  <si>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</si>
  <si>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</si>
  <si>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</si>
  <si>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</si>
  <si>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</si>
  <si>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</si>
  <si>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</si>
  <si>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</si>
  <si>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</si>
  <si>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</si>
  <si>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</si>
  <si>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</si>
  <si>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</si>
  <si>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</si>
  <si>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</si>
  <si>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</si>
  <si>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</si>
  <si>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</si>
  <si>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</si>
  <si>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</si>
  <si>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</si>
  <si>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</si>
  <si>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</si>
  <si>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</si>
  <si>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</si>
  <si>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</si>
  <si>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</si>
  <si>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</si>
  <si>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</si>
  <si>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</si>
  <si>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</si>
  <si>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</si>
  <si>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</si>
  <si>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</si>
  <si>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</si>
  <si>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</si>
  <si>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</si>
  <si>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</si>
  <si>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</si>
  <si>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</si>
  <si>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</si>
  <si>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</si>
  <si>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</si>
  <si>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</si>
  <si>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</si>
  <si>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</si>
  <si>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</si>
  <si>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</si>
  <si>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</si>
  <si>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</si>
  <si>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</si>
  <si>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</si>
  <si>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</si>
  <si>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</si>
  <si>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</si>
  <si>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</si>
  <si>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</si>
  <si>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</si>
  <si>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</si>
  <si>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</si>
  <si>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</si>
  <si>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</si>
  <si>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</si>
  <si>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</si>
  <si>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</si>
  <si>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</si>
  <si>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</si>
  <si>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</si>
  <si>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</si>
  <si>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</si>
  <si>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</si>
  <si>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</si>
  <si>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</si>
  <si>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</si>
  <si>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</si>
  <si>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</si>
  <si>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</si>
  <si>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</si>
  <si>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</si>
  <si>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</si>
  <si>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</si>
  <si>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</si>
  <si>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</si>
  <si>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</si>
  <si>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</si>
  <si>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</si>
  <si>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</si>
  <si>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</si>
  <si>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</si>
  <si>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</si>
  <si>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</si>
  <si>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</si>
  <si>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</si>
  <si>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</si>
  <si>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</si>
  <si>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</si>
  <si>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</si>
  <si>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</si>
  <si>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</si>
  <si>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</si>
  <si>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</si>
  <si>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</si>
  <si>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</si>
  <si>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</si>
  <si>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</si>
  <si>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</si>
  <si>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</si>
  <si>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</si>
  <si>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</si>
  <si>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</si>
  <si>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</si>
  <si>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</si>
  <si>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</si>
  <si>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</si>
  <si>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</si>
  <si>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</si>
  <si>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</si>
  <si>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</si>
  <si>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</si>
  <si>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</si>
  <si>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</si>
  <si>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</si>
  <si>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</si>
  <si>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</si>
  <si>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</si>
  <si>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</si>
  <si>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</si>
  <si>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</si>
  <si>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</si>
  <si>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</si>
  <si>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</si>
  <si>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</si>
  <si>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</si>
  <si>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</si>
  <si>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</si>
  <si>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</si>
  <si>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</si>
  <si>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</si>
  <si>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</si>
  <si>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</si>
  <si>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</si>
  <si>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</si>
  <si>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</si>
  <si>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</si>
  <si>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</si>
  <si>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</si>
  <si>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</si>
  <si>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</si>
  <si>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</si>
  <si>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</si>
  <si>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</si>
  <si>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</si>
  <si>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</si>
  <si>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</si>
  <si>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</si>
  <si>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</si>
  <si>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</si>
  <si>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</si>
  <si>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</si>
  <si>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</si>
  <si>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</si>
  <si>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</si>
  <si>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</si>
  <si>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</si>
  <si>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</si>
  <si>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</si>
  <si>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</si>
  <si>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</si>
  <si>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</si>
  <si>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</si>
  <si>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</si>
  <si>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</si>
  <si>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</si>
  <si>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</si>
  <si>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</si>
  <si>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</si>
  <si>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</si>
  <si>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</si>
  <si>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</si>
  <si>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</si>
  <si>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</si>
  <si>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</si>
  <si>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</si>
  <si>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</si>
  <si>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</si>
  <si>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</si>
  <si>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</si>
  <si>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</si>
  <si>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</si>
  <si>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</si>
  <si>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</si>
  <si>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</si>
  <si>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</si>
  <si>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</si>
  <si>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</si>
  <si>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</si>
  <si>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</si>
  <si>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</si>
  <si>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</si>
  <si>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</si>
  <si>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</si>
  <si>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</si>
  <si>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</si>
  <si>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</si>
  <si>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</si>
  <si>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</si>
  <si>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</si>
  <si>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</si>
  <si>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</si>
  <si>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</si>
  <si>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</si>
  <si>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</si>
  <si>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</si>
  <si>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</si>
  <si>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</si>
  <si>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</si>
  <si>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</si>
  <si>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</si>
  <si>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</si>
  <si>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</si>
  <si>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</si>
  <si>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</si>
  <si>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</si>
  <si>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</si>
  <si>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</si>
  <si>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</si>
  <si>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</si>
  <si>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</si>
  <si>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</si>
  <si>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</si>
  <si>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</si>
  <si>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</si>
  <si>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</si>
  <si>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</si>
  <si>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</si>
  <si>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</si>
  <si>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</si>
  <si>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</si>
  <si>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</si>
  <si>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</si>
  <si>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</si>
  <si>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</si>
  <si>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</si>
  <si>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</si>
  <si>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</si>
  <si>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</si>
  <si>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</si>
  <si>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</si>
  <si>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</si>
  <si>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</si>
  <si>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</si>
  <si>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</si>
  <si>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</si>
  <si>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</si>
  <si>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</si>
  <si>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</si>
  <si>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</si>
  <si>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</si>
  <si>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</si>
  <si>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</si>
  <si>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</si>
  <si>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</si>
  <si>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</si>
  <si>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</si>
  <si>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</si>
  <si>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</si>
  <si>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</si>
  <si>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</si>
  <si>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</si>
  <si>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</si>
  <si>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</si>
  <si>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</si>
  <si>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</si>
  <si>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</si>
  <si>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</si>
  <si>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</si>
  <si>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</si>
  <si>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</si>
  <si>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</si>
  <si>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</si>
  <si>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</si>
  <si>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</si>
  <si>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</si>
  <si>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</si>
  <si>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</si>
  <si>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</si>
  <si>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</si>
  <si>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</si>
  <si>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</si>
  <si>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</si>
  <si>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</si>
  <si>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</si>
  <si>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</si>
  <si>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</si>
  <si>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</si>
  <si>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</si>
  <si>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</si>
  <si>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</si>
  <si>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</si>
  <si>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</si>
  <si>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</si>
  <si>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</si>
  <si>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</si>
  <si>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</si>
  <si>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</si>
  <si>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</si>
  <si>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</si>
  <si>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</si>
  <si>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</si>
  <si>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</si>
  <si>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</si>
  <si>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</si>
  <si>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</si>
  <si>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</si>
  <si>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</si>
  <si>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</si>
  <si>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</si>
  <si>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</si>
  <si>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</si>
  <si>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</si>
  <si>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</si>
  <si>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</si>
  <si>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</si>
  <si>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</si>
  <si>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</si>
  <si>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</si>
  <si>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</si>
  <si>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</si>
  <si>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</si>
  <si>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</si>
  <si>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</si>
  <si>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</si>
  <si>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</si>
  <si>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</si>
  <si>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</si>
  <si>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</si>
  <si>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</si>
  <si>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</si>
  <si>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</si>
  <si>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</si>
  <si>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</si>
  <si>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</si>
  <si>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</si>
  <si>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</si>
  <si>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</si>
  <si>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</si>
  <si>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</si>
  <si>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</si>
  <si>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</si>
  <si>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</si>
  <si>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</si>
  <si>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</si>
  <si>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</si>
  <si>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</si>
  <si>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</si>
  <si>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</si>
  <si>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</si>
  <si>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</si>
  <si>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</si>
  <si>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</si>
  <si>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</si>
  <si>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</si>
  <si>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</si>
  <si>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</si>
  <si>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</si>
  <si>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</si>
  <si>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</si>
  <si>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</si>
  <si>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</si>
  <si>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</si>
  <si>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</si>
  <si>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</si>
  <si>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</si>
  <si>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</si>
  <si>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</si>
  <si>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</si>
  <si>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</si>
  <si>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</si>
  <si>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</si>
  <si>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</si>
  <si>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</si>
  <si>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</si>
  <si>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</si>
  <si>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</si>
  <si>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</si>
  <si>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</si>
  <si>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</si>
  <si>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</si>
  <si>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</si>
  <si>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</si>
  <si>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</si>
  <si>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</si>
  <si>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</si>
  <si>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</si>
  <si>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</si>
  <si>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</si>
  <si>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</si>
  <si>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</si>
  <si>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</si>
  <si>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</si>
  <si>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</si>
  <si>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</si>
  <si>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</si>
  <si>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</si>
  <si>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</si>
  <si>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</si>
  <si>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</si>
  <si>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</si>
  <si>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</si>
  <si>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</si>
  <si>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</si>
  <si>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</si>
  <si>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</si>
  <si>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</si>
  <si>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</si>
  <si>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</si>
  <si>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</si>
  <si>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</si>
  <si>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</si>
  <si>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</si>
  <si>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</si>
  <si>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</si>
  <si>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</si>
  <si>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</si>
  <si>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</si>
  <si>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</si>
  <si>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</si>
  <si>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</si>
  <si>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</si>
  <si>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</si>
  <si>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</si>
  <si>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</si>
  <si>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</si>
  <si>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</si>
  <si>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</si>
  <si>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</si>
  <si>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</si>
  <si>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</si>
  <si>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</si>
  <si>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</si>
  <si>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</si>
  <si>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</si>
  <si>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</si>
  <si>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</si>
  <si>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</si>
  <si>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</si>
  <si>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</si>
  <si>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</si>
  <si>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</si>
  <si>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</si>
  <si>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</si>
  <si>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</si>
  <si>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</si>
  <si>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</si>
  <si>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</si>
  <si>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</si>
  <si>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</si>
  <si>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</si>
  <si>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</si>
  <si>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</si>
  <si>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</si>
  <si>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</si>
  <si>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</si>
  <si>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</si>
  <si>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</si>
  <si>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</si>
  <si>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</si>
  <si>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</si>
  <si>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</si>
  <si>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</si>
  <si>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</si>
  <si>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</si>
  <si>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</si>
  <si>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</si>
  <si>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</si>
  <si>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</si>
  <si>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</si>
  <si>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</si>
  <si>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</si>
  <si>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</si>
  <si>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</si>
  <si>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</si>
  <si>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</si>
  <si>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</si>
  <si>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</si>
  <si>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</si>
  <si>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</si>
  <si>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</si>
  <si>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</si>
  <si>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</si>
  <si>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</si>
  <si>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</si>
  <si>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</si>
  <si>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</si>
  <si>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</si>
  <si>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</si>
  <si>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</si>
  <si>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</si>
  <si>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</si>
  <si>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</si>
  <si>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</si>
  <si>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</si>
  <si>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</si>
  <si>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</si>
  <si>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</si>
  <si>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</si>
  <si>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</si>
  <si>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</si>
  <si>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</si>
  <si>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</si>
  <si>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</si>
  <si>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</si>
  <si>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</si>
  <si>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</si>
  <si>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</si>
  <si>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</si>
  <si>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</si>
  <si>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</si>
  <si>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</si>
  <si>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</si>
  <si>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</si>
  <si>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</si>
  <si>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</si>
  <si>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</si>
  <si>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</si>
  <si>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</si>
  <si>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</si>
  <si>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</si>
  <si>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</si>
  <si>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</si>
  <si>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</si>
  <si>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</si>
  <si>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</si>
  <si>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</si>
  <si>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</si>
  <si>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</si>
  <si>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</si>
  <si>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</si>
  <si>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</si>
  <si>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</si>
  <si>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</si>
  <si>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</si>
  <si>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</si>
  <si>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</si>
  <si>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</si>
  <si>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</si>
  <si>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</si>
  <si>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</si>
  <si>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</si>
  <si>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</si>
  <si>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</si>
  <si>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</si>
  <si>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</si>
  <si>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</si>
  <si>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</si>
  <si>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</si>
  <si>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</si>
  <si>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</si>
  <si>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</si>
  <si>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</si>
  <si>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</si>
  <si>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</si>
  <si>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</si>
  <si>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</si>
  <si>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</si>
  <si>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</si>
  <si>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</si>
  <si>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</si>
  <si>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</si>
  <si>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</si>
  <si>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</si>
  <si>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</si>
  <si>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</si>
  <si>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</si>
  <si>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</si>
  <si>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</si>
  <si>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</si>
  <si>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</si>
  <si>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</si>
  <si>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</si>
  <si>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</si>
  <si>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</si>
  <si>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</si>
  <si>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</si>
  <si>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</si>
  <si>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</si>
  <si>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</si>
  <si>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</si>
  <si>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</si>
  <si>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</si>
  <si>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</si>
  <si>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</si>
  <si>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</si>
  <si>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</si>
  <si>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</si>
  <si>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</si>
  <si>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</si>
  <si>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</si>
  <si>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</si>
  <si>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</si>
  <si>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</si>
  <si>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</si>
  <si>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</si>
  <si>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</si>
  <si>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</si>
  <si>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</si>
  <si>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</si>
  <si>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</si>
  <si>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</si>
  <si>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</si>
  <si>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</si>
  <si>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</si>
  <si>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</si>
  <si>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</si>
  <si>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</si>
  <si>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</si>
  <si>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</si>
  <si>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</si>
  <si>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</si>
  <si>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</si>
  <si>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</si>
  <si>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</si>
  <si>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</si>
  <si>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</si>
  <si>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</si>
  <si>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</si>
  <si>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</si>
  <si>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</si>
  <si>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</si>
  <si>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</si>
  <si>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</si>
  <si>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</si>
  <si>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</si>
  <si>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</si>
  <si>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</si>
  <si>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</si>
  <si>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</si>
  <si>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</si>
  <si>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</si>
  <si>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</si>
  <si>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</si>
  <si>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</si>
  <si>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</si>
  <si>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</si>
  <si>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</si>
  <si>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</si>
  <si>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</si>
  <si>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</si>
  <si>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</si>
  <si>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</si>
  <si>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</si>
  <si>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</si>
  <si>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</si>
  <si>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</si>
  <si>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</si>
  <si>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</si>
  <si>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</si>
  <si>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</si>
  <si>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</si>
  <si>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</si>
  <si>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</si>
  <si>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</si>
  <si>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</si>
  <si>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</si>
  <si>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</si>
  <si>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</si>
  <si>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</si>
  <si>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</si>
  <si>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</si>
  <si>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</si>
  <si>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</si>
  <si>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</si>
  <si>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</si>
  <si>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</si>
  <si>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</si>
  <si>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</si>
  <si>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</si>
  <si>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</si>
  <si>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</si>
  <si>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</si>
  <si>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</si>
  <si>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</si>
  <si>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</si>
  <si>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</si>
  <si>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</si>
  <si>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</si>
  <si>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</si>
  <si>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</si>
  <si>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</si>
  <si>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</si>
  <si>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</si>
  <si>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</si>
  <si>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</si>
  <si>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</si>
  <si>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</si>
  <si>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</si>
  <si>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</si>
  <si>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</si>
  <si>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</si>
  <si>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</si>
  <si>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</si>
  <si>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</si>
  <si>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</si>
  <si>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</si>
  <si>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</si>
  <si>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</si>
  <si>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</si>
  <si>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</si>
  <si>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</si>
  <si>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</si>
  <si>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</si>
  <si>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</si>
  <si>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</si>
  <si>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</si>
  <si>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</si>
  <si>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</si>
  <si>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</si>
  <si>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</si>
  <si>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</si>
  <si>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</si>
  <si>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</si>
  <si>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</si>
  <si>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</si>
  <si>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</si>
  <si>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</si>
  <si>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</si>
  <si>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</si>
  <si>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</si>
  <si>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</si>
  <si>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</si>
  <si>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</si>
  <si>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</si>
  <si>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</si>
  <si>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</si>
  <si>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</si>
  <si>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</si>
  <si>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</si>
  <si>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</si>
  <si>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</si>
  <si>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</si>
  <si>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</si>
  <si>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</si>
  <si>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</si>
  <si>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</si>
  <si>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</si>
  <si>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</si>
  <si>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</si>
  <si>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</si>
  <si>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</si>
  <si>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</si>
  <si>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</si>
  <si>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</si>
  <si>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</si>
  <si>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</si>
  <si>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</si>
  <si>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</si>
  <si>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</si>
  <si>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</si>
  <si>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</si>
  <si>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</si>
  <si>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</si>
  <si>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</si>
  <si>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</si>
  <si>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</si>
  <si>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</si>
  <si>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</si>
  <si>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</si>
  <si>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</si>
  <si>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</si>
  <si>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</si>
  <si>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</si>
  <si>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</si>
  <si>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</si>
  <si>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</si>
  <si>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</si>
  <si>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</si>
  <si>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</si>
  <si>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</si>
  <si>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</si>
  <si>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</si>
  <si>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</si>
  <si>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</si>
  <si>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</si>
  <si>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</si>
  <si>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</si>
  <si>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</si>
  <si>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</si>
  <si>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</si>
  <si>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</si>
  <si>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</si>
  <si>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</si>
  <si>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</si>
  <si>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</si>
  <si>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</si>
  <si>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</si>
  <si>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</si>
  <si>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</si>
  <si>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</si>
  <si>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</si>
  <si>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</si>
  <si>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</si>
  <si>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</si>
  <si>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</si>
  <si>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</si>
  <si>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</si>
  <si>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</si>
  <si>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</si>
  <si>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</si>
  <si>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</si>
  <si>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</si>
  <si>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</si>
  <si>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</si>
  <si>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</si>
  <si>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</si>
  <si>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</si>
  <si>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</si>
  <si>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</si>
  <si>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</si>
  <si>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</si>
  <si>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</si>
  <si>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</si>
  <si>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</si>
  <si>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</si>
  <si>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</si>
  <si>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</si>
  <si>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</si>
  <si>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</si>
  <si>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</si>
  <si>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</si>
  <si>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</si>
  <si>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</si>
  <si>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</si>
  <si>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</si>
  <si>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</si>
  <si>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</si>
  <si>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</si>
  <si>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</si>
  <si>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</si>
  <si>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</si>
  <si>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</si>
  <si>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</si>
  <si>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</si>
  <si>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</si>
  <si>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</si>
  <si>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</si>
  <si>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</si>
  <si>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</si>
  <si>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</si>
  <si>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</si>
  <si>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</si>
  <si>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</si>
  <si>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</si>
  <si>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</si>
  <si>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</si>
  <si>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</si>
  <si>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</si>
  <si>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</si>
  <si>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</si>
  <si>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</si>
  <si>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</si>
  <si>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</si>
  <si>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</si>
  <si>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</si>
  <si>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</si>
  <si>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</si>
  <si>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</si>
  <si>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</si>
  <si>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</si>
  <si>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</si>
  <si>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</si>
  <si>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</si>
  <si>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</si>
  <si>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</si>
  <si>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</si>
  <si>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</si>
  <si>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</si>
  <si>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</si>
  <si>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</si>
  <si>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</si>
  <si>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</si>
  <si>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</si>
  <si>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</si>
  <si>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</si>
  <si>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</si>
  <si>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</si>
  <si>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</si>
  <si>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</si>
  <si>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</si>
  <si>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</si>
  <si>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</si>
  <si>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</si>
  <si>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</si>
  <si>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</si>
  <si>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</si>
  <si>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</si>
  <si>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</si>
  <si>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</si>
  <si>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</si>
  <si>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</si>
  <si>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</si>
  <si>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</si>
  <si>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</si>
  <si>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</si>
  <si>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</si>
  <si>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</si>
  <si>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</si>
  <si>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</si>
  <si>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</si>
  <si>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</si>
  <si>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</si>
  <si>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</si>
  <si>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</si>
  <si>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</si>
  <si>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</si>
  <si>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</si>
  <si>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</si>
  <si>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</si>
  <si>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</si>
  <si>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</si>
  <si>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</si>
  <si>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</si>
  <si>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</si>
  <si>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</si>
  <si>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</si>
  <si>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</si>
  <si>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</si>
  <si>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</si>
  <si>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</si>
  <si>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</si>
  <si>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</si>
  <si>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</si>
  <si>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</si>
  <si>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</si>
  <si>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</si>
  <si>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</si>
  <si>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</si>
  <si>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</si>
  <si>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</si>
  <si>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</si>
  <si>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</si>
  <si>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</si>
  <si>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</si>
  <si>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</si>
  <si>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</si>
  <si>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</si>
  <si>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</si>
  <si>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</si>
  <si>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</si>
  <si>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</si>
  <si>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</si>
  <si>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</si>
  <si>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</si>
  <si>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</si>
  <si>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</si>
  <si>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</si>
  <si>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</si>
  <si>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</si>
  <si>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</si>
  <si>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</si>
  <si>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</si>
  <si>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</si>
  <si>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</si>
  <si>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</si>
  <si>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</si>
  <si>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</si>
  <si>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</si>
  <si>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</si>
  <si>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</si>
  <si>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</si>
  <si>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</si>
  <si>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</si>
  <si>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</si>
  <si>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</si>
  <si>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</si>
  <si>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</si>
  <si>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</si>
  <si>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</si>
  <si>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</si>
  <si>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</si>
  <si>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</si>
  <si>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</si>
  <si>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</si>
  <si>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</si>
  <si>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</si>
  <si>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</si>
  <si>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</si>
  <si>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</si>
  <si>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</si>
  <si>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</si>
  <si>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</si>
  <si>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</si>
  <si>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</si>
  <si>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</si>
  <si>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</si>
  <si>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</si>
  <si>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</si>
  <si>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</si>
  <si>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</si>
  <si>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</si>
  <si>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</si>
  <si>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</si>
  <si>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</si>
  <si>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</si>
  <si>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</si>
  <si>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</si>
  <si>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</si>
  <si>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</si>
  <si>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</si>
  <si>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</si>
  <si>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</si>
  <si>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</si>
  <si>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</si>
  <si>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</si>
  <si>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</si>
  <si>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</si>
  <si>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</si>
  <si>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</si>
  <si>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</si>
  <si>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</si>
  <si>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</si>
  <si>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</si>
  <si>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</si>
  <si>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</si>
  <si>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</si>
  <si>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</si>
  <si>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</si>
  <si>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</si>
  <si>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</si>
  <si>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</si>
  <si>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</si>
  <si>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</si>
  <si>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</si>
  <si>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</si>
  <si>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</si>
  <si>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</si>
  <si>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</si>
  <si>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</si>
  <si>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</si>
  <si>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</si>
  <si>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</si>
  <si>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</si>
  <si>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</si>
  <si>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</si>
  <si>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</si>
  <si>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</si>
  <si>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</si>
  <si>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</si>
  <si>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</si>
  <si>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</si>
  <si>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</si>
  <si>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</si>
  <si>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</si>
  <si>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</si>
  <si>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</si>
  <si>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</si>
  <si>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</si>
  <si>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</si>
  <si>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</si>
  <si>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</si>
  <si>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</si>
  <si>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</si>
  <si>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</si>
  <si>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</si>
  <si>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</si>
  <si>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</si>
  <si>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</si>
  <si>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</si>
  <si>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</si>
  <si>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</si>
  <si>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</si>
  <si>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</si>
  <si>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</si>
  <si>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</si>
  <si>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</si>
  <si>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</si>
  <si>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</si>
  <si>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</si>
  <si>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</si>
  <si>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</si>
  <si>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</si>
  <si>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</si>
  <si>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</si>
  <si>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</si>
  <si>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</si>
  <si>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</si>
  <si>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</si>
  <si>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</si>
  <si>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</si>
  <si>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</si>
  <si>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</si>
  <si>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</si>
  <si>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</si>
  <si>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</si>
  <si>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</si>
  <si>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</si>
  <si>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</si>
  <si>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</si>
  <si>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</si>
  <si>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</si>
  <si>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</si>
  <si>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</si>
  <si>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</si>
  <si>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</si>
  <si>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</si>
  <si>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</si>
  <si>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</si>
  <si>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</si>
  <si>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</si>
  <si>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</si>
  <si>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</si>
  <si>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</si>
  <si>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</si>
  <si>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</si>
  <si>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</si>
  <si>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</si>
  <si>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</si>
  <si>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</si>
  <si>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</si>
  <si>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</si>
  <si>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</si>
  <si>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</si>
  <si>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</si>
  <si>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</si>
  <si>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</si>
  <si>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</si>
  <si>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</si>
  <si>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</si>
  <si>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</si>
  <si>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</si>
  <si>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</si>
  <si>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</si>
  <si>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</si>
  <si>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</si>
  <si>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</si>
  <si>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</si>
  <si>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</si>
  <si>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</si>
  <si>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</si>
  <si>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</si>
  <si>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</si>
  <si>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</si>
  <si>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</si>
  <si>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</si>
  <si>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</si>
  <si>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</si>
  <si>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</si>
  <si>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</si>
  <si>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</si>
  <si>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</si>
  <si>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</si>
  <si>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</si>
  <si>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</si>
  <si>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</si>
  <si>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</si>
  <si>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</si>
  <si>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</si>
  <si>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</si>
  <si>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</si>
  <si>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</si>
  <si>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</si>
  <si>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</si>
  <si>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</si>
  <si>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</si>
  <si>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</si>
  <si>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</si>
  <si>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</si>
  <si>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</si>
  <si>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</si>
  <si>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</si>
  <si>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</si>
  <si>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</si>
  <si>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</si>
  <si>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</si>
  <si>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</si>
  <si>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</si>
  <si>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</si>
  <si>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</si>
  <si>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</si>
  <si>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</si>
  <si>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</si>
  <si>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</si>
  <si>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</si>
  <si>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</si>
  <si>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</si>
  <si>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</si>
  <si>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</si>
  <si>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</si>
  <si>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</si>
  <si>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</si>
  <si>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</si>
  <si>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</si>
  <si>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</si>
  <si>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</si>
  <si>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</si>
  <si>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</si>
  <si>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</si>
  <si>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</si>
  <si>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</si>
  <si>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</si>
  <si>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</si>
  <si>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</si>
  <si>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</si>
  <si>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</si>
  <si>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</si>
  <si>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</si>
  <si>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</si>
  <si>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</si>
  <si>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</si>
  <si>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</si>
  <si>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</si>
  <si>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</si>
  <si>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</si>
  <si>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</si>
  <si>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</si>
  <si>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</si>
  <si>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</si>
  <si>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</si>
  <si>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</si>
  <si>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</si>
  <si>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</si>
  <si>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</si>
  <si>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</si>
  <si>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</si>
  <si>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</si>
  <si>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</si>
  <si>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</si>
  <si>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</si>
  <si>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</si>
  <si>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</si>
  <si>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</si>
  <si>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</si>
  <si>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</si>
  <si>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</si>
  <si>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</si>
  <si>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</si>
  <si>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</si>
  <si>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</si>
  <si>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</si>
  <si>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</si>
  <si>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</si>
  <si>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</si>
  <si>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</si>
  <si>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</si>
  <si>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</si>
  <si>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</si>
  <si>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</si>
  <si>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</si>
  <si>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</si>
  <si>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</si>
  <si>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</si>
  <si>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</si>
  <si>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</si>
  <si>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</si>
  <si>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</si>
  <si>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</si>
  <si>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</si>
  <si>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</si>
  <si>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</si>
  <si>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</si>
  <si>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</si>
  <si>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</si>
  <si>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</si>
  <si>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</si>
  <si>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</si>
  <si>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</si>
  <si>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</si>
  <si>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</si>
  <si>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</si>
  <si>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</si>
  <si>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</si>
  <si>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</si>
  <si>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</si>
  <si>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</si>
  <si>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</si>
  <si>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</si>
  <si>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</si>
  <si>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</si>
  <si>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</si>
  <si>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</si>
  <si>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</si>
  <si>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</si>
  <si>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</si>
  <si>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</si>
  <si>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</si>
  <si>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</si>
  <si>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</si>
  <si>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</si>
  <si>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</si>
  <si>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</si>
  <si>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</si>
  <si>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</si>
  <si>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</si>
  <si>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</si>
  <si>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</si>
  <si>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</si>
  <si>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</si>
  <si>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</si>
  <si>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</si>
  <si>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</si>
  <si>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</si>
  <si>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</si>
  <si>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</si>
  <si>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</si>
  <si>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</si>
  <si>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</si>
  <si>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</si>
  <si>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</si>
  <si>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</si>
  <si>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</si>
  <si>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</si>
  <si>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</si>
  <si>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</si>
  <si>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</si>
  <si>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</si>
  <si>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</si>
  <si>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</si>
  <si>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</si>
  <si>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</si>
  <si>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</si>
  <si>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</si>
  <si>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</si>
  <si>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</si>
  <si>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</si>
  <si>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</si>
  <si>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</si>
  <si>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</si>
  <si>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</si>
  <si>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</si>
  <si>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</si>
  <si>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</si>
  <si>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</si>
  <si>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</si>
  <si>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</si>
  <si>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</si>
  <si>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</si>
  <si>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</si>
  <si>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</si>
  <si>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</si>
  <si>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</si>
  <si>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</si>
  <si>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</si>
  <si>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</si>
  <si>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</si>
  <si>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</si>
  <si>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</si>
  <si>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</si>
  <si>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</si>
  <si>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</si>
  <si>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</si>
  <si>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</si>
  <si>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</si>
  <si>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</si>
  <si>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</si>
  <si>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</si>
  <si>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</si>
  <si>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</si>
  <si>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</si>
  <si>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</si>
  <si>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</si>
  <si>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</si>
  <si>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</si>
  <si>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</si>
  <si>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</si>
  <si>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</si>
  <si>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</si>
  <si>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</si>
  <si>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</si>
  <si>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</si>
  <si>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</si>
  <si>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</si>
  <si>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</si>
  <si>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</si>
  <si>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</si>
  <si>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</si>
  <si>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</si>
  <si>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</si>
  <si>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</si>
  <si>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</si>
  <si>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</si>
  <si>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</si>
  <si>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</si>
  <si>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</si>
  <si>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</si>
  <si>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</si>
  <si>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</si>
  <si>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</si>
  <si>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</si>
  <si>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</si>
  <si>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</si>
  <si>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</si>
  <si>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</si>
  <si>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</si>
  <si>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</si>
  <si>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</si>
  <si>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</si>
  <si>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</si>
  <si>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</si>
  <si>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</si>
  <si>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</si>
  <si>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</si>
  <si>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</si>
  <si>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</si>
  <si>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</si>
  <si>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</si>
  <si>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</si>
  <si>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</si>
  <si>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</si>
  <si>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</si>
  <si>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</si>
  <si>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</si>
  <si>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</si>
  <si>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</si>
  <si>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</si>
  <si>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</si>
  <si>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</si>
  <si>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</si>
  <si>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</si>
  <si>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</si>
  <si>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</si>
  <si>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</si>
  <si>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</si>
  <si>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</si>
  <si>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</si>
  <si>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</si>
  <si>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</si>
  <si>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</si>
  <si>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</si>
  <si>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</si>
  <si>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</si>
  <si>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</si>
  <si>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</si>
  <si>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</si>
  <si>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</si>
  <si>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</si>
  <si>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</si>
  <si>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</si>
  <si>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</si>
  <si>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</si>
  <si>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</si>
  <si>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</si>
  <si>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</si>
  <si>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</si>
  <si>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</si>
  <si>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</si>
  <si>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</si>
  <si>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</si>
  <si>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</si>
  <si>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</si>
  <si>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</si>
  <si>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</si>
  <si>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</si>
  <si>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</si>
  <si>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</si>
  <si>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</si>
  <si>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</si>
  <si>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</si>
  <si>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</si>
  <si>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</si>
  <si>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</si>
  <si>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</si>
  <si>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</si>
  <si>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</si>
  <si>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</si>
  <si>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</si>
  <si>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</si>
  <si>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</si>
  <si>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</si>
  <si>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</si>
  <si>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</si>
  <si>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</si>
  <si>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</si>
  <si>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</si>
  <si>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</si>
  <si>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</si>
  <si>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</si>
  <si>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</si>
  <si>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</si>
  <si>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</si>
  <si>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</si>
  <si>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</si>
  <si>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</si>
  <si>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</si>
  <si>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</si>
  <si>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</si>
  <si>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</si>
  <si>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</si>
  <si>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</si>
  <si>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</si>
  <si>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</si>
  <si>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</si>
  <si>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</si>
  <si>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</si>
  <si>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</si>
  <si>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</si>
  <si>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</si>
  <si>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</si>
  <si>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</si>
  <si>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</si>
  <si>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</si>
  <si>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</si>
  <si>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</si>
  <si>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</si>
  <si>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</si>
  <si>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</si>
  <si>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</si>
  <si>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</si>
  <si>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</si>
  <si>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</si>
  <si>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</si>
  <si>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</si>
  <si>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</si>
  <si>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</si>
  <si>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</si>
  <si>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</si>
  <si>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</si>
  <si>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</si>
  <si>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</si>
  <si>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</si>
  <si>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</si>
  <si>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</si>
  <si>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</si>
  <si>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</si>
  <si>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</si>
  <si>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</si>
  <si>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</si>
  <si>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</si>
  <si>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</si>
  <si>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</si>
  <si>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</si>
  <si>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</si>
  <si>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</si>
  <si>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</si>
  <si>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</si>
  <si>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</si>
  <si>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</si>
  <si>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</si>
  <si>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</si>
  <si>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</si>
  <si>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</si>
  <si>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</si>
  <si>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</si>
  <si>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</si>
  <si>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</si>
  <si>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</si>
  <si>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</si>
  <si>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</si>
  <si>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</si>
  <si>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</si>
  <si>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</si>
  <si>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</si>
  <si>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</si>
  <si>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</si>
  <si>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</si>
  <si>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</si>
  <si>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</si>
  <si>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</si>
  <si>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</si>
  <si>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</si>
  <si>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</si>
  <si>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</si>
  <si>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</si>
  <si>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</si>
  <si>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</si>
  <si>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</si>
  <si>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</si>
  <si>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</si>
  <si>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</si>
  <si>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</si>
  <si>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</si>
  <si>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</si>
  <si>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</si>
  <si>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</si>
  <si>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</si>
  <si>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</si>
  <si>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</si>
  <si>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</si>
  <si>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</si>
  <si>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</si>
  <si>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</si>
  <si>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</si>
  <si>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</si>
  <si>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</si>
  <si>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</si>
  <si>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</si>
  <si>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</si>
  <si>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</si>
  <si>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</si>
  <si>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</si>
  <si>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</si>
  <si>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</si>
  <si>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</si>
  <si>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</si>
  <si>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</si>
  <si>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</si>
  <si>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</si>
  <si>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</si>
  <si>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</si>
  <si>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</si>
  <si>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</si>
  <si>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</si>
  <si>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</si>
  <si>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</si>
  <si>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</si>
  <si>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</si>
  <si>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</si>
  <si>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</si>
  <si>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</si>
  <si>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</si>
  <si>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</si>
  <si>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</si>
  <si>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</si>
  <si>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</si>
  <si>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</si>
  <si>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</si>
  <si>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</si>
  <si>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</si>
  <si>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</si>
  <si>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</si>
  <si>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</si>
  <si>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</si>
  <si>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</si>
  <si>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</si>
  <si>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</si>
  <si>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</si>
  <si>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</si>
  <si>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</si>
  <si>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</si>
  <si>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</si>
  <si>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</si>
  <si>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</si>
  <si>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</si>
  <si>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</si>
  <si>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</si>
  <si>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</si>
  <si>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</si>
  <si>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</si>
  <si>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</si>
  <si>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</si>
  <si>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</si>
  <si>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</si>
  <si>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</si>
  <si>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</si>
  <si>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</si>
  <si>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</si>
  <si>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</si>
  <si>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</si>
  <si>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</si>
  <si>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</si>
  <si>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</si>
  <si>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</si>
  <si>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</si>
  <si>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</si>
  <si>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</si>
  <si>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</si>
  <si>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</si>
  <si>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</si>
  <si>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</si>
  <si>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</si>
  <si>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</si>
  <si>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</si>
  <si>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</si>
  <si>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</si>
  <si>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</si>
  <si>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</si>
  <si>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</si>
  <si>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</si>
  <si>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</si>
  <si>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</si>
  <si>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</si>
  <si>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</si>
  <si>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</si>
  <si>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</si>
  <si>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</si>
  <si>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</si>
  <si>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</si>
  <si>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</si>
  <si>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</si>
  <si>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</si>
  <si>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</si>
  <si>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</si>
  <si>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</si>
  <si>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</si>
  <si>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</si>
  <si>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</si>
  <si>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</si>
  <si>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</si>
  <si>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</si>
  <si>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</si>
  <si>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</si>
  <si>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</si>
  <si>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</si>
  <si>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</si>
  <si>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</si>
  <si>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</si>
  <si>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</si>
  <si>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</si>
  <si>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</si>
  <si>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</si>
  <si>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</si>
  <si>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</si>
  <si>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</si>
  <si>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</si>
  <si>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</si>
  <si>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</si>
  <si>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</si>
  <si>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</si>
  <si>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</si>
  <si>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</si>
  <si>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</si>
  <si>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</si>
  <si>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</si>
  <si>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</si>
  <si>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</si>
  <si>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</si>
  <si>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</si>
  <si>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</si>
  <si>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</si>
  <si>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</si>
  <si>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</si>
  <si>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</si>
  <si>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</si>
  <si>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</si>
  <si>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</si>
  <si>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</si>
  <si>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</si>
  <si>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</si>
  <si>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</si>
  <si>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</si>
  <si>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</si>
  <si>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</si>
  <si>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</si>
  <si>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</si>
  <si>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</si>
  <si>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</si>
  <si>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</si>
  <si>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</si>
  <si>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</si>
  <si>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</si>
  <si>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</si>
  <si>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</si>
  <si>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</si>
  <si>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</si>
  <si>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</si>
  <si>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</si>
  <si>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</si>
  <si>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</si>
  <si>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</si>
  <si>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</si>
  <si>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</si>
  <si>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</si>
  <si>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</si>
  <si>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</si>
  <si>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</si>
  <si>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</si>
  <si>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</si>
  <si>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</si>
  <si>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</si>
  <si>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</si>
  <si>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</si>
  <si>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</si>
  <si>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</si>
  <si>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</si>
  <si>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</si>
  <si>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</si>
  <si>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</si>
  <si>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</si>
  <si>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</si>
  <si>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</si>
  <si>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</si>
  <si>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</si>
  <si>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</si>
  <si>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</si>
  <si>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</si>
  <si>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</si>
  <si>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</si>
  <si>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</si>
  <si>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</si>
  <si>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</si>
  <si>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</si>
  <si>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</si>
  <si>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</si>
  <si>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</si>
  <si>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</si>
  <si>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</si>
  <si>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</si>
  <si>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</si>
  <si>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</si>
  <si>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</si>
  <si>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</si>
  <si>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</si>
  <si>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</si>
  <si>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</si>
  <si>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</si>
  <si>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</si>
  <si>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</si>
  <si>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</si>
  <si>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</si>
  <si>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</si>
  <si>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</si>
  <si>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</si>
  <si>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</si>
  <si>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</si>
  <si>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</si>
  <si>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</si>
  <si>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</si>
  <si>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</si>
  <si>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</si>
  <si>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</si>
  <si>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</si>
  <si>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</si>
  <si>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</si>
  <si>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</si>
  <si>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</si>
  <si>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</si>
  <si>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</si>
  <si>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</si>
  <si>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</si>
  <si>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</si>
  <si>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</si>
  <si>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</si>
  <si>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</si>
  <si>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</si>
  <si>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</si>
  <si>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</si>
  <si>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</si>
  <si>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</si>
  <si>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</si>
  <si>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</si>
  <si>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</si>
  <si>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</si>
  <si>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</si>
  <si>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</si>
  <si>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</si>
  <si>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</si>
  <si>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</si>
  <si>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</si>
  <si>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</si>
  <si>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</si>
  <si>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</si>
  <si>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</si>
  <si>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</si>
  <si>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</si>
  <si>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</si>
  <si>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</si>
  <si>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</si>
  <si>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</si>
  <si>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</si>
  <si>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</si>
  <si>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</si>
  <si>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</si>
  <si>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</si>
  <si>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</si>
  <si>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</si>
  <si>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</si>
  <si>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</si>
  <si>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</si>
  <si>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</si>
  <si>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</si>
  <si>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</si>
  <si>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</si>
  <si>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</si>
  <si>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</si>
  <si>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</si>
  <si>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</si>
  <si>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</si>
  <si>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</si>
  <si>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</si>
  <si>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</si>
  <si>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</si>
  <si>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</si>
  <si>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</si>
  <si>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</si>
  <si>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</si>
  <si>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</si>
  <si>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</si>
  <si>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</si>
  <si>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</si>
  <si>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</si>
  <si>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</si>
  <si>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</si>
  <si>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</si>
  <si>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</si>
  <si>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</si>
  <si>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</si>
  <si>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</si>
  <si>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</si>
  <si>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</si>
  <si>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</si>
  <si>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</si>
  <si>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</si>
  <si>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</si>
  <si>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</si>
  <si>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</si>
  <si>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</si>
  <si>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</si>
  <si>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</si>
  <si>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</si>
  <si>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</si>
  <si>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</si>
  <si>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</si>
  <si>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</si>
  <si>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</si>
  <si>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</si>
  <si>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</si>
  <si>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</si>
  <si>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</si>
  <si>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</si>
  <si>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</si>
  <si>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</si>
  <si>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</si>
  <si>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</si>
  <si>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</si>
  <si>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</si>
  <si>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</si>
  <si>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</si>
  <si>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</si>
  <si>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</si>
  <si>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</si>
  <si>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</si>
  <si>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</si>
  <si>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</si>
  <si>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</si>
  <si>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</si>
  <si>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</si>
  <si>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</si>
  <si>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</si>
  <si>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</si>
  <si>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</si>
  <si>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</si>
  <si>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</si>
  <si>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</si>
  <si>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</si>
  <si>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</si>
  <si>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</si>
  <si>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</si>
  <si>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</si>
  <si>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</si>
  <si>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</si>
  <si>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</si>
  <si>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</si>
  <si>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</si>
  <si>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</si>
  <si>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</si>
  <si>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</si>
  <si>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</si>
  <si>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</si>
  <si>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</si>
  <si>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</si>
  <si>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</si>
  <si>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</si>
  <si>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</si>
  <si>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</si>
  <si>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</si>
  <si>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</si>
  <si>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</si>
  <si>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</si>
  <si>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</si>
  <si>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</si>
  <si>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</si>
  <si>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</si>
  <si>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</si>
  <si>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</si>
  <si>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</si>
  <si>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</si>
  <si>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</si>
  <si>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</si>
  <si>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</si>
  <si>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</si>
  <si>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</si>
  <si>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</si>
  <si>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</si>
  <si>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</si>
  <si>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</si>
  <si>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</si>
  <si>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</si>
  <si>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</si>
  <si>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</si>
  <si>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</si>
  <si>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</si>
  <si>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</si>
  <si>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</si>
  <si>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</si>
  <si>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</si>
  <si>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</si>
  <si>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</si>
  <si>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</si>
  <si>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</si>
  <si>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</si>
  <si>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</si>
  <si>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</si>
  <si>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</si>
  <si>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</si>
  <si>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</si>
  <si>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</si>
  <si>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</si>
  <si>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</si>
  <si>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</si>
  <si>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</si>
  <si>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</si>
  <si>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</si>
  <si>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</si>
  <si>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</si>
  <si>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</si>
  <si>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</si>
  <si>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</si>
  <si>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</si>
  <si>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</si>
  <si>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</si>
  <si>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</si>
  <si>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</si>
  <si>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</si>
  <si>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</si>
  <si>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</si>
  <si>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</si>
  <si>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</si>
  <si>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</si>
  <si>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</si>
  <si>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</si>
  <si>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</si>
  <si>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</si>
  <si>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</si>
  <si>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</si>
  <si>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</si>
  <si>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</si>
  <si>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</si>
  <si>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</si>
  <si>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</si>
  <si>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</si>
  <si>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</si>
  <si>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</si>
  <si>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</si>
  <si>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</si>
  <si>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</si>
  <si>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</si>
  <si>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</si>
  <si>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</si>
  <si>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</si>
  <si>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</si>
  <si>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</si>
  <si>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</si>
  <si>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</si>
  <si>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</si>
  <si>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</si>
  <si>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</si>
  <si>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</si>
  <si>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</si>
  <si>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</si>
  <si>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</si>
  <si>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</si>
  <si>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</si>
  <si>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</si>
  <si>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</si>
  <si>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</si>
  <si>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</si>
  <si>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</si>
  <si>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</si>
  <si>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</si>
  <si>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</si>
  <si>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</si>
  <si>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</si>
  <si>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</si>
  <si>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</si>
  <si>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</si>
  <si>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</si>
  <si>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</si>
  <si>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</si>
  <si>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</si>
  <si>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</si>
  <si>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</si>
  <si>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</si>
  <si>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</si>
  <si>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</si>
  <si>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</si>
  <si>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</si>
  <si>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</si>
  <si>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</si>
  <si>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</si>
  <si>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</si>
  <si>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</si>
  <si>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</si>
  <si>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</si>
  <si>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</si>
  <si>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</si>
  <si>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</si>
  <si>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</si>
  <si>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</si>
  <si>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</si>
  <si>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</si>
  <si>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</si>
  <si>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</si>
  <si>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</si>
  <si>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</si>
  <si>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</si>
  <si>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</si>
  <si>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</si>
  <si>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</si>
  <si>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</si>
  <si>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</si>
  <si>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</si>
  <si>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</si>
  <si>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</si>
  <si>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</si>
  <si>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</si>
  <si>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</si>
  <si>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</si>
  <si>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</si>
  <si>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</si>
  <si>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</si>
  <si>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</si>
  <si>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</si>
  <si>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</si>
  <si>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</si>
  <si>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</si>
  <si>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</si>
  <si>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</si>
  <si>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</si>
  <si>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</si>
  <si>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</si>
  <si>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</si>
  <si>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</si>
  <si>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</si>
  <si>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</si>
  <si>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</si>
  <si>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</si>
  <si>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</si>
  <si>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</si>
  <si>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</si>
  <si>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</si>
  <si>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</si>
  <si>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</si>
  <si>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</si>
  <si>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</si>
  <si>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</si>
  <si>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</si>
  <si>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</si>
  <si>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</si>
  <si>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</si>
  <si>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</si>
  <si>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</si>
  <si>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</si>
  <si>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</si>
  <si>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</si>
  <si>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</si>
  <si>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</si>
  <si>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</si>
  <si>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</si>
  <si>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</si>
  <si>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</si>
  <si>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</si>
  <si>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</si>
  <si>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</si>
  <si>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</si>
  <si>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</si>
  <si>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</si>
  <si>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</si>
  <si>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</si>
  <si>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</si>
  <si>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</si>
  <si>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</si>
  <si>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</si>
  <si>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</si>
  <si>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</si>
  <si>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</si>
  <si>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</si>
  <si>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</si>
  <si>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</si>
  <si>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</si>
  <si>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</si>
  <si>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</si>
  <si>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</si>
  <si>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</si>
  <si>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</si>
  <si>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</si>
  <si>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</si>
  <si>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</si>
  <si>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</si>
  <si>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</si>
  <si>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</si>
  <si>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</si>
  <si>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</si>
  <si>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</si>
  <si>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</si>
  <si>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</si>
  <si>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</si>
  <si>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</si>
  <si>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</si>
  <si>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</si>
  <si>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</si>
  <si>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</si>
  <si>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</si>
  <si>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</si>
  <si>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</si>
  <si>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</si>
  <si>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</si>
  <si>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</si>
  <si>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</si>
  <si>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</si>
  <si>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</si>
  <si>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</si>
  <si>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</si>
  <si>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</si>
  <si>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</si>
  <si>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</si>
  <si>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</si>
  <si>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</si>
  <si>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</si>
  <si>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</si>
  <si>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</si>
  <si>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</si>
  <si>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</si>
  <si>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</si>
  <si>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</si>
  <si>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</si>
  <si>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</si>
  <si>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</si>
  <si>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</si>
  <si>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</si>
  <si>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</si>
  <si>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</si>
  <si>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</si>
  <si>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</si>
  <si>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</si>
  <si>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</si>
  <si>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</si>
  <si>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</si>
  <si>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</si>
  <si>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</si>
  <si>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</si>
  <si>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</si>
  <si>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</si>
  <si>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</si>
  <si>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</si>
  <si>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</si>
  <si>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</si>
  <si>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</si>
  <si>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</si>
  <si>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</si>
  <si>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</si>
  <si>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</si>
  <si>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</si>
  <si>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</si>
  <si>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</si>
  <si>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</si>
  <si>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</si>
  <si>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</si>
  <si>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</si>
  <si>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</si>
  <si>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</si>
  <si>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</si>
  <si>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</si>
  <si>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</si>
  <si>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</si>
  <si>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</si>
  <si>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</si>
  <si>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</si>
  <si>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</si>
  <si>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</si>
  <si>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</si>
  <si>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</si>
  <si>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</si>
  <si>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</si>
  <si>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</si>
  <si>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</si>
  <si>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</si>
  <si>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</si>
  <si>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</si>
  <si>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</si>
  <si>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</si>
  <si>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</si>
  <si>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</si>
  <si>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</si>
  <si>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</si>
  <si>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</si>
  <si>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</si>
  <si>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</si>
  <si>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</si>
  <si>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</si>
  <si>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</si>
  <si>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</si>
  <si>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</si>
  <si>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</si>
  <si>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</si>
  <si>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</si>
  <si>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</si>
  <si>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</si>
  <si>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</si>
  <si>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</si>
  <si>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</si>
  <si>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</si>
  <si>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</si>
  <si>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</si>
  <si>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</si>
  <si>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</si>
  <si>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</si>
  <si>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</si>
  <si>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</si>
  <si>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</si>
  <si>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</si>
  <si>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</si>
  <si>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</si>
  <si>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</si>
  <si>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</si>
  <si>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</si>
  <si>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</si>
  <si>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</si>
  <si>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</si>
  <si>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</si>
  <si>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</si>
  <si>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</si>
  <si>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</si>
  <si>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</si>
  <si>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</si>
  <si>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</si>
  <si>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</si>
  <si>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</si>
  <si>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</si>
  <si>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</si>
  <si>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</si>
  <si>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</si>
  <si>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</si>
  <si>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</si>
  <si>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</si>
  <si>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</si>
  <si>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</si>
  <si>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</si>
  <si>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</si>
  <si>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</si>
  <si>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</si>
  <si>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</si>
  <si>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</si>
  <si>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</si>
  <si>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</si>
  <si>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</si>
  <si>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</si>
  <si>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</si>
  <si>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</si>
  <si>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</si>
  <si>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</si>
  <si>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</si>
  <si>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</si>
  <si>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</si>
  <si>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</si>
  <si>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</si>
  <si>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</si>
  <si>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</si>
  <si>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</si>
  <si>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</si>
  <si>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</si>
  <si>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</si>
  <si>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</si>
  <si>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</si>
  <si>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</si>
  <si>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</si>
  <si>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</si>
  <si>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</si>
  <si>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</si>
  <si>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</si>
  <si>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</si>
  <si>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</si>
  <si>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</si>
  <si>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</si>
  <si>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</si>
  <si>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</si>
  <si>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</si>
  <si>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</si>
  <si>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</si>
  <si>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</si>
  <si>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</si>
  <si>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</si>
  <si>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</si>
  <si>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</si>
  <si>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</si>
  <si>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</si>
  <si>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</si>
  <si>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</si>
  <si>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</si>
  <si>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</si>
  <si>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</si>
  <si>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</si>
  <si>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</si>
  <si>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</si>
  <si>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</si>
  <si>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</si>
  <si>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</si>
  <si>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</si>
  <si>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</si>
  <si>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</si>
  <si>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</si>
  <si>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</si>
  <si>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</si>
  <si>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</si>
  <si>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</si>
  <si>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</si>
  <si>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</si>
  <si>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</si>
  <si>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</si>
  <si>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</si>
  <si>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</si>
  <si>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</si>
  <si>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</si>
  <si>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</si>
  <si>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</si>
  <si>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</si>
  <si>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</si>
  <si>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</si>
  <si>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</si>
  <si>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</si>
  <si>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</si>
  <si>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</si>
  <si>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</si>
  <si>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</si>
  <si>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</si>
  <si>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</si>
  <si>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</si>
  <si>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</si>
  <si>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</si>
  <si>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</si>
  <si>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</si>
  <si>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</si>
  <si>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</si>
  <si>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</si>
  <si>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</si>
  <si>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</si>
  <si>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</si>
  <si>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</si>
  <si>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</si>
  <si>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</si>
  <si>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</si>
  <si>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</si>
  <si>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</si>
  <si>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</si>
  <si>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</si>
  <si>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</si>
  <si>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</si>
  <si>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</si>
  <si>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</si>
  <si>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</si>
  <si>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</si>
  <si>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</si>
  <si>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</si>
  <si>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</si>
  <si>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</si>
  <si>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</si>
  <si>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</si>
  <si>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</si>
  <si>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</si>
  <si>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</si>
  <si>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</si>
  <si>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</si>
  <si>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</si>
  <si>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</si>
  <si>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</si>
  <si>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</si>
  <si>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</si>
  <si>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</si>
  <si>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</si>
  <si>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</si>
  <si>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</si>
  <si>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</si>
  <si>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</si>
  <si>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</si>
  <si>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</si>
  <si>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</si>
  <si>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</si>
  <si>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</si>
  <si>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</si>
  <si>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</si>
  <si>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</si>
  <si>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</si>
  <si>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</si>
  <si>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</si>
  <si>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</si>
  <si>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</si>
  <si>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</si>
  <si>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</si>
  <si>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</si>
  <si>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</si>
  <si>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</si>
  <si>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</si>
  <si>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</si>
  <si>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</si>
  <si>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</si>
  <si>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</si>
  <si>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</si>
  <si>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</si>
  <si>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</si>
  <si>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</si>
  <si>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</si>
  <si>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</si>
  <si>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</si>
  <si>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</si>
  <si>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</si>
  <si>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</si>
  <si>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</si>
  <si>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</si>
  <si>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</si>
  <si>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</si>
  <si>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</si>
  <si>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</si>
  <si>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</si>
  <si>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</si>
  <si>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</si>
  <si>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</si>
  <si>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</si>
  <si>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</si>
  <si>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</si>
  <si>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</si>
  <si>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</si>
  <si>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</si>
  <si>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</si>
  <si>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</si>
  <si>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</si>
  <si>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</si>
  <si>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</si>
  <si>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</si>
  <si>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</si>
  <si>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</si>
  <si>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</si>
  <si>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</si>
  <si>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</si>
  <si>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</si>
  <si>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</si>
  <si>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</si>
  <si>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</si>
  <si>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</si>
  <si>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</si>
  <si>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</si>
  <si>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</si>
  <si>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</si>
  <si>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</si>
  <si>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</si>
  <si>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</si>
  <si>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</si>
  <si>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</si>
  <si>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</si>
  <si>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</si>
  <si>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</si>
  <si>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</si>
  <si>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</si>
  <si>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</si>
  <si>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</si>
  <si>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</si>
  <si>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</si>
  <si>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</si>
  <si>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</si>
  <si>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</si>
  <si>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</si>
  <si>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</si>
  <si>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</si>
  <si>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</si>
  <si>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</si>
  <si>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</si>
  <si>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</si>
  <si>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</si>
  <si>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</si>
  <si>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</si>
  <si>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</si>
  <si>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</si>
  <si>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</si>
  <si>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</si>
  <si>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</si>
  <si>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</si>
  <si>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</si>
  <si>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</si>
  <si>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</si>
  <si>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</si>
  <si>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</si>
  <si>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</si>
  <si>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</si>
  <si>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</si>
  <si>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</si>
  <si>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</si>
  <si>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</si>
  <si>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</si>
  <si>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</si>
  <si>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</si>
  <si>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</si>
  <si>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</si>
  <si>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</si>
  <si>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</si>
  <si>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</si>
  <si>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</si>
  <si>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</si>
  <si>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</si>
  <si>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</si>
  <si>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</si>
  <si>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</si>
  <si>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</si>
  <si>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</si>
  <si>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</si>
  <si>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</si>
  <si>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</si>
  <si>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</si>
  <si>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</si>
  <si>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</si>
  <si>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</si>
  <si>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</si>
  <si>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</si>
  <si>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</si>
  <si>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</si>
  <si>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</si>
  <si>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</si>
  <si>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</si>
  <si>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</si>
  <si>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</si>
  <si>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</si>
  <si>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</si>
  <si>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</si>
  <si>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</si>
  <si>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</si>
  <si>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</si>
  <si>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</si>
  <si>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</si>
  <si>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</si>
  <si>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</si>
  <si>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</si>
  <si>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</si>
  <si>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</si>
  <si>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</si>
  <si>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</si>
  <si>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</si>
  <si>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</si>
  <si>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</si>
  <si>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</si>
  <si>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</si>
  <si>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</si>
  <si>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</si>
  <si>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</si>
  <si>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</si>
  <si>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</si>
  <si>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</si>
  <si>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</si>
  <si>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</si>
  <si>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</si>
  <si>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</si>
  <si>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</si>
  <si>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</si>
  <si>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</si>
  <si>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</si>
  <si>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</si>
  <si>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</si>
  <si>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</si>
  <si>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</si>
  <si>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</si>
  <si>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</si>
  <si>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</si>
  <si>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</si>
  <si>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</si>
  <si>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</si>
  <si>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</si>
  <si>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</si>
  <si>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</si>
  <si>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</si>
  <si>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</si>
  <si>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</si>
  <si>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</si>
  <si>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</si>
  <si>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</si>
  <si>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</si>
  <si>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</si>
  <si>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</si>
  <si>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</si>
  <si>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</si>
  <si>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</si>
  <si>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</si>
  <si>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</si>
  <si>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</si>
  <si>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</si>
  <si>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</si>
  <si>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</si>
  <si>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</si>
  <si>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</si>
  <si>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</si>
  <si>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</si>
  <si>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</si>
  <si>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</si>
  <si>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</si>
  <si>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</si>
  <si>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</si>
  <si>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</si>
  <si>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</si>
  <si>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</si>
  <si>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</si>
  <si>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</si>
  <si>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</si>
  <si>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</si>
  <si>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</si>
  <si>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</si>
  <si>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</si>
  <si>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</si>
  <si>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</si>
  <si>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</si>
  <si>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</si>
  <si>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</si>
  <si>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</si>
  <si>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</si>
  <si>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</si>
  <si>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</si>
  <si>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</si>
  <si>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</si>
  <si>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</si>
  <si>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</si>
  <si>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</si>
  <si>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</si>
  <si>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</si>
  <si>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</si>
  <si>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</si>
  <si>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</si>
  <si>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</si>
  <si>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</si>
  <si>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</si>
  <si>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</si>
  <si>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</si>
  <si>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</si>
  <si>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</si>
  <si>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</si>
  <si>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</si>
  <si>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</si>
  <si>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</si>
  <si>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</si>
  <si>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</si>
  <si>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</si>
  <si>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</si>
  <si>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</si>
  <si>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</si>
  <si>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</si>
  <si>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</si>
  <si>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</si>
  <si>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</si>
  <si>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</si>
  <si>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</si>
  <si>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</si>
  <si>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</si>
  <si>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</si>
  <si>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</si>
  <si>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</si>
  <si>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</si>
  <si>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</si>
  <si>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</si>
  <si>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</si>
  <si>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</si>
  <si>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</si>
  <si>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</si>
  <si>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</si>
  <si>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</si>
  <si>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</si>
  <si>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</si>
  <si>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</si>
  <si>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</si>
  <si>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</si>
  <si>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</si>
  <si>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</si>
  <si>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</si>
  <si>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</si>
  <si>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</si>
  <si>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</si>
  <si>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</si>
  <si>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</si>
  <si>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</si>
  <si>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</si>
  <si>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</si>
  <si>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</si>
  <si>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</si>
  <si>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</si>
  <si>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</si>
  <si>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</si>
  <si>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</si>
  <si>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</si>
  <si>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</si>
  <si>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</si>
  <si>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</si>
  <si>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</si>
  <si>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</si>
  <si>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</si>
  <si>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</si>
  <si>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</si>
  <si>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</si>
  <si>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</si>
  <si>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</si>
  <si>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</si>
  <si>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</si>
  <si>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</si>
  <si>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</si>
  <si>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</si>
  <si>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</si>
  <si>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</si>
  <si>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</si>
  <si>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</si>
  <si>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</si>
  <si>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</si>
  <si>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</si>
  <si>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</si>
  <si>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</si>
  <si>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</si>
  <si>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</si>
  <si>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</si>
  <si>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</si>
  <si>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</si>
  <si>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</si>
  <si>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</si>
  <si>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</si>
  <si>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</si>
  <si>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</si>
  <si>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</si>
  <si>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</si>
  <si>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</si>
  <si>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</si>
  <si>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</si>
  <si>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</si>
  <si>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</si>
  <si>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</si>
  <si>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</si>
  <si>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</si>
  <si>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</si>
  <si>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</si>
  <si>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</si>
  <si>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</si>
  <si>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</si>
  <si>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</si>
  <si>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</si>
  <si>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</si>
  <si>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</si>
  <si>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</si>
  <si>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</si>
  <si>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</si>
  <si>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</si>
  <si>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</si>
  <si>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</si>
  <si>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</si>
  <si>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</si>
  <si>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</si>
  <si>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</si>
  <si>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</si>
  <si>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</si>
  <si>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</si>
  <si>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</si>
  <si>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</si>
  <si>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</si>
  <si>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</si>
  <si>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</si>
  <si>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</si>
  <si>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</si>
  <si>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</si>
  <si>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</si>
  <si>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</si>
  <si>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</si>
  <si>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</si>
  <si>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</si>
  <si>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</si>
  <si>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</si>
  <si>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</si>
  <si>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</si>
  <si>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</si>
  <si>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</si>
  <si>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</si>
  <si>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</si>
  <si>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</si>
  <si>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</si>
  <si>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</si>
  <si>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</si>
  <si>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</si>
  <si>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</si>
  <si>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</si>
  <si>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</si>
  <si>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</si>
  <si>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</si>
  <si>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</si>
  <si>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</si>
  <si>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</si>
  <si>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</si>
  <si>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</si>
  <si>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</si>
  <si>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</si>
  <si>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</si>
  <si>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</si>
  <si>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</si>
  <si>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</si>
  <si>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</si>
  <si>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</si>
  <si>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</si>
  <si>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</si>
  <si>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</si>
  <si>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</si>
  <si>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</si>
  <si>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</si>
  <si>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</si>
  <si>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</si>
  <si>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</si>
  <si>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</si>
  <si>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</si>
  <si>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</si>
  <si>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</si>
  <si>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</si>
  <si>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</si>
  <si>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</si>
  <si>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</si>
  <si>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</si>
  <si>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</si>
  <si>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</si>
  <si>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</si>
  <si>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</si>
  <si>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</si>
  <si>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</si>
  <si>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</si>
  <si>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</si>
  <si>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</si>
  <si>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</si>
  <si>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</si>
  <si>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</si>
  <si>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</si>
  <si>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</si>
  <si>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</si>
  <si>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</si>
  <si>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</si>
  <si>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</si>
  <si>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</si>
  <si>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</si>
  <si>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</si>
  <si>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</si>
  <si>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</si>
  <si>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</si>
  <si>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</si>
  <si>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</si>
  <si>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</si>
  <si>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</si>
  <si>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</si>
  <si>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</si>
  <si>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</si>
  <si>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</si>
  <si>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</si>
  <si>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</si>
  <si>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</si>
  <si>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</si>
  <si>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</si>
  <si>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</si>
  <si>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</si>
  <si>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</si>
  <si>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</si>
  <si>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</si>
  <si>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</si>
  <si>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</si>
  <si>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</si>
  <si>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</si>
  <si>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</si>
  <si>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</si>
  <si>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</si>
  <si>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</si>
  <si>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</si>
  <si>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</si>
  <si>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</si>
  <si>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</si>
  <si>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</si>
  <si>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</si>
  <si>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</si>
  <si>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</si>
  <si>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</si>
  <si>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</si>
  <si>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</si>
  <si>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</si>
  <si>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</si>
  <si>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</si>
  <si>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</si>
  <si>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</si>
  <si>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</si>
  <si>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</si>
  <si>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</si>
  <si>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</si>
  <si>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</si>
  <si>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</si>
  <si>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</si>
  <si>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</si>
  <si>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</si>
  <si>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</si>
  <si>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</si>
  <si>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</si>
  <si>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</si>
  <si>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</si>
  <si>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</si>
  <si>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</si>
  <si>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</si>
  <si>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</si>
  <si>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</si>
  <si>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</si>
  <si>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</si>
  <si>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</si>
  <si>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</si>
  <si>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</si>
  <si>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</si>
  <si>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</si>
  <si>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</si>
  <si>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</si>
  <si>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</si>
  <si>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</si>
  <si>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</si>
  <si>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</si>
  <si>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</si>
  <si>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</si>
  <si>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</si>
  <si>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</si>
  <si>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</si>
  <si>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</si>
  <si>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</si>
  <si>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</si>
  <si>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</si>
  <si>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</si>
  <si>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</si>
  <si>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</si>
  <si>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</si>
  <si>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</si>
  <si>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</si>
  <si>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</si>
  <si>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</si>
  <si>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</si>
  <si>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</si>
  <si>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</si>
  <si>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</si>
  <si>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</si>
  <si>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</si>
  <si>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</si>
  <si>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</si>
  <si>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</si>
  <si>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</si>
  <si>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</si>
  <si>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</si>
  <si>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</si>
  <si>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</si>
  <si>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</si>
  <si>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</si>
  <si>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</si>
  <si>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</si>
  <si>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</si>
  <si>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</si>
  <si>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</si>
  <si>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</si>
  <si>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</si>
  <si>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</si>
  <si>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</si>
  <si>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</si>
  <si>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</si>
  <si>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</si>
  <si>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</si>
  <si>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</si>
  <si>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</si>
  <si>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</si>
  <si>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</si>
  <si>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</si>
  <si>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</si>
  <si>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</si>
  <si>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</si>
  <si>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</si>
  <si>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</si>
  <si>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</si>
  <si>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</si>
  <si>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</si>
  <si>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</si>
  <si>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</si>
  <si>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</si>
  <si>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</si>
  <si>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</si>
  <si>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</si>
  <si>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</si>
  <si>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</si>
  <si>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</si>
  <si>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</si>
  <si>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</si>
  <si>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</si>
  <si>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</si>
  <si>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</si>
  <si>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</si>
  <si>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</si>
  <si>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</si>
  <si>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</si>
  <si>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</si>
  <si>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</si>
  <si>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</si>
  <si>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</si>
  <si>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</si>
  <si>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</si>
  <si>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</si>
  <si>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</si>
  <si>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</si>
  <si>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</si>
  <si>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</si>
  <si>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</si>
  <si>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</si>
  <si>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</si>
  <si>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</si>
  <si>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</si>
  <si>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</si>
  <si>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</si>
  <si>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</si>
  <si>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</si>
  <si>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</si>
  <si>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</si>
  <si>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</si>
  <si>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</si>
  <si>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</si>
  <si>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</si>
  <si>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</si>
  <si>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</si>
  <si>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</si>
  <si>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</si>
  <si>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</si>
  <si>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</si>
  <si>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</si>
  <si>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</si>
  <si>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</si>
  <si>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</si>
  <si>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</si>
  <si>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</si>
  <si>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</si>
  <si>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</si>
  <si>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</si>
  <si>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</si>
  <si>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</si>
  <si>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</si>
  <si>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</si>
  <si>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</si>
  <si>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</si>
  <si>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</si>
  <si>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</si>
  <si>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</si>
  <si>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</si>
  <si>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</si>
  <si>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</si>
  <si>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</si>
  <si>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</si>
  <si>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</si>
  <si>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</si>
  <si>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</si>
  <si>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</si>
  <si>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</si>
  <si>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</si>
  <si>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</si>
  <si>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</si>
  <si>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</si>
  <si>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</si>
  <si>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</si>
  <si>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</si>
  <si>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</si>
  <si>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</si>
  <si>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</si>
  <si>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</si>
  <si>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</si>
  <si>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</si>
  <si>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</si>
  <si>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</si>
  <si>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</si>
  <si>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</si>
  <si>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</si>
  <si>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</si>
  <si>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</si>
  <si>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</si>
  <si>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</si>
  <si>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</si>
  <si>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</si>
  <si>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</si>
  <si>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</si>
  <si>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</si>
  <si>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</si>
  <si>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</si>
  <si>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</si>
  <si>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</si>
  <si>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</si>
  <si>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</si>
  <si>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</si>
  <si>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</si>
  <si>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</si>
  <si>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</si>
  <si>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</si>
  <si>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</si>
  <si>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</si>
  <si>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</si>
  <si>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</si>
  <si>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</si>
  <si>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</si>
  <si>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</si>
  <si>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</si>
  <si>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</si>
  <si>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</si>
  <si>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</si>
  <si>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</si>
  <si>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</si>
  <si>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</si>
  <si>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</si>
  <si>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</si>
  <si>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</si>
  <si>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</si>
  <si>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</si>
  <si>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</si>
  <si>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</si>
  <si>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</si>
  <si>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</si>
  <si>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</si>
  <si>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</si>
  <si>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</si>
  <si>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</si>
  <si>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</si>
  <si>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</si>
  <si>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</si>
  <si>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</si>
  <si>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</si>
  <si>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</si>
  <si>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</si>
  <si>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</si>
  <si>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</si>
  <si>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</si>
  <si>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</si>
  <si>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</si>
  <si>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</si>
  <si>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</si>
  <si>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</si>
  <si>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</si>
  <si>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</si>
  <si>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</si>
  <si>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</si>
  <si>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</si>
  <si>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</si>
  <si>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</si>
  <si>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</si>
  <si>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</si>
  <si>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</si>
  <si>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</si>
  <si>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</si>
  <si>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</si>
  <si>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</si>
  <si>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</si>
  <si>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</si>
  <si>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</si>
  <si>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</si>
  <si>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</si>
  <si>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</si>
  <si>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</si>
  <si>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</si>
  <si>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</si>
  <si>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</si>
  <si>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</si>
  <si>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</si>
  <si>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</si>
  <si>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</si>
  <si>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</si>
  <si>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</si>
  <si>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</si>
  <si>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</si>
  <si>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</si>
  <si>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</si>
  <si>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</si>
  <si>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</si>
  <si>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</si>
  <si>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</si>
  <si>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</si>
  <si>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</si>
  <si>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</si>
  <si>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</si>
  <si>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</si>
  <si>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</si>
  <si>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</si>
  <si>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</si>
  <si>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</si>
  <si>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</si>
  <si>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</si>
  <si>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</si>
  <si>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</si>
  <si>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</si>
  <si>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</si>
  <si>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</si>
  <si>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</si>
  <si>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</si>
  <si>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</si>
  <si>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</si>
  <si>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</si>
  <si>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</si>
  <si>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</si>
  <si>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</si>
  <si>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</si>
  <si>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</si>
  <si>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</si>
  <si>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</si>
  <si>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</si>
  <si>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</si>
  <si>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</si>
  <si>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</si>
  <si>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</si>
  <si>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</si>
  <si>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</si>
  <si>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</si>
  <si>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</si>
  <si>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</si>
  <si>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</si>
  <si>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</si>
  <si>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</si>
  <si>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</si>
  <si>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</si>
  <si>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</si>
  <si>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</si>
  <si>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</si>
  <si>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</si>
  <si>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</si>
  <si>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</si>
  <si>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</si>
  <si>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</si>
  <si>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</si>
  <si>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</si>
  <si>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</si>
  <si>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</si>
  <si>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</si>
  <si>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</si>
  <si>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</si>
  <si>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</si>
  <si>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</si>
  <si>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</si>
  <si>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</si>
  <si>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</si>
  <si>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</si>
  <si>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</si>
  <si>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</si>
  <si>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</si>
  <si>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</si>
  <si>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</si>
  <si>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</si>
  <si>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</si>
  <si>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</si>
  <si>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</si>
  <si>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</si>
  <si>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</si>
  <si>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</si>
  <si>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</si>
  <si>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</si>
  <si>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</si>
  <si>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</si>
  <si>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</si>
  <si>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</si>
  <si>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</si>
  <si>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</si>
  <si>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</si>
  <si>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</si>
  <si>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</si>
  <si>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</si>
  <si>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</si>
  <si>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</si>
  <si>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</si>
  <si>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</si>
  <si>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</si>
  <si>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</si>
  <si>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</si>
  <si>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</si>
  <si>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</si>
  <si>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</si>
  <si>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</si>
  <si>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</si>
  <si>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</si>
  <si>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</si>
  <si>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</si>
  <si>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</si>
  <si>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</si>
  <si>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</si>
  <si>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</si>
  <si>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</si>
  <si>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</si>
  <si>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</si>
  <si>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</si>
  <si>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</si>
  <si>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</si>
  <si>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</si>
  <si>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</si>
  <si>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</si>
  <si>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</si>
  <si>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</si>
  <si>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</si>
  <si>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</si>
  <si>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</si>
  <si>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</si>
  <si>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</si>
  <si>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</si>
  <si>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</si>
  <si>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</si>
  <si>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</si>
  <si>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</si>
  <si>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</si>
  <si>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</si>
  <si>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</si>
  <si>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</si>
  <si>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</si>
  <si>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</si>
  <si>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</si>
  <si>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</si>
  <si>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</si>
  <si>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</si>
  <si>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</si>
  <si>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</si>
  <si>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</si>
  <si>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</si>
  <si>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</si>
  <si>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</si>
  <si>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</si>
  <si>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</si>
  <si>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</si>
  <si>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</si>
  <si>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</si>
  <si>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</si>
  <si>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</si>
  <si>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</si>
  <si>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</si>
  <si>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</si>
  <si>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</si>
  <si>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</si>
  <si>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</si>
  <si>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</si>
  <si>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</si>
  <si>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</si>
  <si>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</si>
  <si>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</si>
  <si>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</si>
  <si>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</si>
  <si>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</si>
  <si>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</si>
  <si>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</si>
  <si>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</si>
  <si>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</si>
  <si>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</si>
  <si>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</si>
  <si>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</si>
  <si>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</si>
  <si>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</si>
  <si>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</si>
  <si>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</si>
  <si>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</si>
  <si>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</si>
  <si>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</si>
  <si>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</si>
  <si>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</si>
  <si>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</si>
  <si>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</si>
  <si>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</si>
  <si>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</si>
  <si>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</si>
  <si>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</si>
  <si>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</si>
  <si>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</si>
  <si>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</si>
  <si>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</si>
  <si>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</si>
  <si>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</si>
  <si>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</si>
  <si>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</si>
  <si>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</si>
  <si>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</si>
  <si>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</si>
  <si>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</si>
  <si>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</si>
  <si>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</si>
  <si>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</si>
  <si>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</si>
  <si>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</si>
  <si>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</si>
  <si>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</si>
  <si>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</si>
  <si>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</si>
  <si>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</si>
  <si>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</si>
  <si>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</si>
  <si>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</si>
  <si>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</si>
  <si>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</si>
  <si>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</si>
  <si>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</si>
  <si>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</si>
  <si>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</si>
  <si>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</si>
  <si>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</si>
  <si>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</si>
  <si>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</si>
  <si>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</si>
  <si>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</si>
  <si>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</si>
  <si>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</si>
  <si>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</si>
  <si>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</si>
  <si>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</si>
  <si>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</si>
  <si>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</si>
  <si>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</si>
  <si>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</si>
  <si>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</si>
  <si>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</si>
  <si>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</si>
  <si>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</si>
  <si>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</si>
  <si>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</si>
  <si>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</si>
  <si>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</si>
  <si>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</si>
  <si>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</si>
  <si>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</si>
  <si>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</si>
  <si>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</si>
  <si>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</si>
  <si>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</si>
  <si>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</si>
  <si>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</si>
  <si>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</si>
  <si>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</si>
  <si>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</si>
  <si>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</si>
  <si>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</si>
  <si>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</si>
  <si>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</si>
  <si>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</si>
  <si>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</si>
  <si>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</si>
  <si>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</si>
  <si>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</si>
  <si>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</si>
  <si>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</si>
  <si>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</si>
  <si>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</si>
  <si>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</si>
  <si>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</si>
  <si>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</si>
  <si>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</si>
  <si>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</si>
  <si>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</si>
  <si>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</si>
  <si>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</si>
  <si>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</si>
  <si>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</si>
  <si>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</si>
  <si>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</si>
  <si>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</si>
  <si>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</si>
  <si>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</si>
  <si>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</si>
  <si>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</si>
  <si>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</si>
  <si>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</si>
  <si>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</si>
  <si>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</si>
  <si>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</si>
  <si>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</si>
  <si>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</si>
  <si>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</si>
  <si>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</si>
  <si>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</si>
  <si>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</si>
  <si>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</si>
  <si>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</si>
  <si>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</si>
  <si>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</si>
  <si>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</si>
  <si>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</si>
  <si>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</si>
  <si>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</si>
  <si>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</si>
  <si>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</si>
  <si>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</si>
  <si>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</si>
  <si>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</si>
  <si>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</si>
  <si>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</si>
  <si>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</si>
  <si>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</si>
  <si>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</si>
  <si>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</si>
  <si>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</si>
  <si>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</si>
  <si>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</si>
  <si>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</si>
  <si>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</si>
  <si>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</si>
  <si>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</si>
  <si>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</si>
  <si>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</si>
  <si>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</si>
  <si>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</si>
  <si>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</si>
  <si>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</si>
  <si>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</si>
  <si>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</si>
  <si>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</si>
  <si>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</si>
  <si>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</si>
  <si>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</si>
  <si>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</si>
  <si>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</si>
  <si>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</si>
  <si>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</si>
  <si>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</si>
  <si>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</si>
  <si>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</si>
  <si>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</si>
  <si>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</si>
  <si>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</si>
  <si>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</si>
  <si>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</si>
  <si>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</si>
  <si>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</si>
  <si>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</si>
  <si>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</si>
  <si>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</si>
  <si>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</si>
  <si>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</si>
  <si>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</si>
  <si>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</si>
  <si>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</si>
  <si>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</si>
  <si>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</si>
  <si>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</si>
  <si>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</si>
  <si>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</si>
  <si>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</si>
  <si>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</si>
  <si>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</si>
  <si>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</si>
  <si>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</si>
  <si>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</si>
  <si>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</si>
  <si>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</si>
  <si>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</si>
  <si>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</si>
  <si>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</si>
  <si>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</si>
  <si>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</si>
  <si>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</si>
  <si>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</si>
  <si>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</si>
  <si>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</si>
  <si>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</si>
  <si>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</si>
  <si>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</si>
  <si>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</si>
  <si>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</si>
  <si>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</si>
  <si>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</si>
  <si>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</si>
  <si>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</si>
  <si>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</si>
  <si>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</si>
  <si>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</si>
  <si>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</si>
  <si>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</si>
  <si>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</si>
  <si>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</si>
  <si>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</si>
  <si>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</si>
  <si>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</si>
  <si>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</si>
  <si>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</si>
  <si>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</si>
  <si>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</si>
  <si>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</si>
  <si>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</si>
  <si>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</si>
  <si>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</si>
  <si>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</si>
  <si>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</si>
  <si>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</si>
  <si>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</si>
  <si>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</si>
  <si>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</si>
  <si>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</si>
  <si>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</si>
  <si>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</si>
  <si>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</si>
  <si>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</si>
  <si>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</si>
  <si>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</si>
  <si>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</si>
  <si>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</si>
  <si>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</si>
  <si>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</si>
  <si>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</si>
  <si>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</si>
  <si>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</si>
  <si>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</si>
  <si>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</si>
  <si>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</si>
  <si>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</si>
  <si>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</si>
  <si>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</si>
  <si>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</si>
  <si>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</si>
  <si>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</si>
  <si>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</si>
  <si>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</si>
  <si>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</si>
  <si>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</si>
  <si>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</si>
  <si>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</si>
  <si>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</si>
  <si>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</si>
  <si>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</si>
  <si>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</si>
  <si>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</si>
  <si>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</si>
  <si>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</si>
  <si>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</si>
  <si>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</si>
  <si>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</si>
  <si>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</si>
  <si>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</si>
  <si>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</si>
  <si>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</si>
  <si>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</si>
  <si>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</si>
  <si>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</si>
  <si>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</si>
  <si>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</si>
  <si>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</si>
  <si>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</si>
  <si>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</si>
  <si>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</si>
  <si>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</si>
  <si>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</si>
  <si>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</si>
  <si>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</si>
  <si>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</si>
  <si>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</si>
  <si>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</si>
  <si>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</si>
  <si>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</si>
  <si>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</si>
  <si>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</si>
  <si>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</si>
  <si>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</si>
  <si>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</si>
  <si>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</si>
  <si>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</si>
  <si>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</si>
  <si>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</si>
  <si>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</si>
  <si>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</si>
  <si>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</si>
  <si>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</si>
  <si>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</si>
  <si>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</si>
  <si>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</si>
  <si>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</si>
  <si>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</si>
  <si>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</si>
  <si>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</si>
  <si>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</si>
  <si>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</si>
  <si>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</si>
  <si>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</si>
  <si>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</si>
  <si>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</si>
  <si>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</si>
  <si>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</si>
  <si>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</si>
  <si>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</si>
  <si>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</si>
  <si>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</si>
  <si>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</si>
  <si>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</si>
  <si>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</si>
  <si>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</si>
  <si>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</si>
  <si>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</si>
  <si>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</si>
  <si>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</si>
  <si>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</si>
  <si>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</si>
  <si>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</si>
  <si>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</si>
  <si>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</si>
  <si>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</si>
  <si>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</si>
  <si>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</si>
  <si>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</si>
  <si>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</si>
  <si>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</si>
  <si>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</si>
  <si>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</si>
  <si>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</si>
  <si>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</si>
  <si>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</si>
  <si>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</si>
  <si>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</si>
  <si>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</si>
  <si>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</si>
  <si>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</si>
  <si>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</si>
  <si>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</si>
  <si>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</si>
  <si>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</si>
  <si>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</si>
  <si>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</si>
  <si>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</si>
  <si>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</si>
  <si>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</si>
  <si>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</si>
  <si>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</si>
  <si>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</si>
  <si>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</si>
  <si>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</si>
  <si>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</si>
  <si>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</si>
  <si>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</si>
  <si>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</si>
  <si>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</si>
  <si>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</si>
  <si>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</si>
  <si>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</si>
  <si>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</si>
  <si>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</si>
  <si>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</si>
  <si>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</si>
  <si>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</si>
  <si>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</si>
  <si>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</si>
  <si>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</si>
  <si>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</si>
  <si>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</si>
  <si>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</si>
  <si>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</si>
  <si>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</si>
  <si>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</si>
  <si>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</si>
  <si>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</si>
  <si>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</si>
  <si>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</si>
  <si>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</si>
  <si>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</si>
  <si>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</si>
  <si>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</si>
  <si>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</si>
  <si>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</si>
  <si>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</si>
  <si>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</si>
  <si>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</si>
  <si>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</si>
  <si>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</si>
  <si>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</si>
  <si>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</si>
  <si>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</si>
  <si>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</si>
  <si>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</si>
  <si>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</si>
  <si>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</si>
  <si>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</si>
  <si>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</si>
  <si>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</si>
  <si>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</si>
  <si>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</si>
  <si>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</si>
  <si>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</si>
  <si>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</si>
  <si>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</si>
  <si>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</si>
  <si>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</si>
  <si>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</si>
  <si>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</si>
  <si>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</si>
  <si>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</si>
  <si>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</si>
  <si>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</si>
  <si>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</si>
  <si>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</si>
  <si>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</si>
  <si>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</si>
  <si>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</si>
  <si>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</si>
  <si>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</si>
  <si>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</si>
  <si>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</si>
  <si>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</si>
  <si>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</si>
  <si>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</si>
  <si>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</si>
  <si>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</si>
  <si>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</si>
  <si>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</si>
  <si>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</si>
  <si>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</si>
  <si>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</si>
  <si>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</si>
  <si>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</si>
  <si>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</si>
  <si>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</si>
  <si>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</si>
  <si>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</si>
  <si>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</si>
  <si>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</si>
  <si>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</si>
  <si>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</si>
  <si>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</si>
  <si>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</si>
  <si>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</si>
  <si>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</si>
  <si>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</si>
  <si>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</si>
  <si>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</si>
  <si>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</si>
  <si>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</si>
  <si>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</si>
  <si>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</si>
  <si>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</si>
  <si>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</si>
  <si>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</si>
  <si>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</si>
  <si>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</si>
  <si>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</si>
  <si>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</si>
  <si>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</si>
  <si>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</si>
  <si>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</si>
  <si>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</si>
  <si>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</si>
  <si>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</si>
  <si>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</si>
  <si>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</si>
  <si>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</si>
  <si>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</si>
  <si>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</si>
  <si>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</si>
  <si>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</si>
  <si>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</si>
  <si>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</si>
  <si>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</si>
  <si>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</si>
  <si>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</si>
  <si>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</si>
  <si>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</si>
  <si>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</si>
  <si>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</si>
  <si>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</si>
  <si>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</si>
  <si>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</si>
  <si>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</si>
  <si>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</si>
  <si>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</si>
  <si>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</si>
  <si>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</si>
  <si>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</si>
  <si>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</si>
  <si>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</si>
  <si>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</si>
  <si>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</si>
  <si>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</si>
  <si>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</si>
  <si>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</si>
  <si>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</si>
  <si>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</si>
  <si>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</si>
  <si>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</si>
  <si>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</si>
  <si>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</si>
  <si>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</si>
  <si>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</si>
  <si>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</si>
  <si>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</si>
  <si>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</si>
  <si>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</si>
  <si>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</si>
  <si>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</si>
  <si>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</si>
  <si>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</si>
  <si>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</si>
  <si>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</si>
  <si>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</si>
  <si>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</si>
  <si>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</si>
  <si>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</si>
  <si>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</si>
  <si>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</si>
  <si>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</si>
  <si>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</si>
  <si>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</si>
  <si>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</si>
  <si>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</si>
  <si>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</si>
  <si>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</si>
  <si>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</si>
  <si>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</si>
  <si>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</si>
  <si>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</si>
  <si>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</si>
  <si>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</si>
  <si>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</si>
  <si>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</si>
  <si>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</si>
  <si>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</si>
  <si>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</si>
  <si>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</si>
  <si>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</si>
  <si>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</si>
  <si>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</si>
  <si>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</si>
  <si>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</si>
  <si>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</si>
  <si>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</si>
  <si>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</si>
  <si>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</si>
  <si>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</si>
  <si>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</si>
  <si>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</si>
  <si>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</si>
  <si>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</si>
  <si>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</si>
  <si>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</si>
  <si>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</si>
  <si>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</si>
  <si>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</si>
  <si>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</si>
  <si>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</si>
  <si>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</si>
  <si>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</si>
  <si>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</si>
  <si>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</si>
  <si>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</si>
  <si>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</si>
  <si>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</si>
  <si>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</si>
  <si>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</si>
  <si>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</si>
  <si>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</si>
  <si>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</si>
  <si>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</si>
  <si>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</si>
  <si>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</si>
  <si>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</si>
  <si>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</si>
  <si>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</si>
  <si>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</si>
  <si>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</si>
  <si>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</si>
  <si>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</si>
  <si>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</si>
  <si>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</si>
  <si>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</si>
  <si>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</si>
  <si>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</si>
  <si>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</si>
  <si>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</si>
  <si>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</si>
  <si>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</si>
  <si>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</si>
  <si>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</si>
  <si>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</si>
  <si>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</si>
  <si>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</si>
  <si>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</si>
  <si>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</si>
  <si>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</si>
  <si>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</si>
  <si>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</si>
  <si>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</si>
  <si>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</si>
  <si>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</si>
  <si>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</si>
  <si>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</si>
  <si>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</si>
  <si>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</si>
  <si>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</si>
  <si>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</si>
  <si>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</si>
  <si>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</si>
  <si>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</si>
  <si>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</si>
  <si>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</si>
  <si>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</si>
  <si>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</si>
  <si>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</si>
  <si>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</si>
  <si>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</si>
  <si>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</si>
  <si>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</si>
  <si>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</si>
  <si>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</si>
  <si>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</si>
  <si>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</si>
  <si>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</si>
  <si>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</si>
  <si>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</si>
  <si>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</si>
  <si>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</si>
  <si>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</si>
  <si>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</si>
  <si>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</si>
  <si>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</si>
  <si>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</si>
  <si>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</si>
  <si>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</si>
  <si>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</si>
  <si>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</si>
  <si>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</si>
  <si>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</si>
  <si>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</si>
  <si>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</si>
  <si>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</si>
  <si>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</si>
  <si>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</si>
  <si>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</si>
  <si>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</si>
  <si>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</si>
  <si>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</si>
  <si>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</si>
  <si>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</si>
  <si>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</si>
  <si>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</si>
  <si>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</si>
  <si>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</si>
  <si>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</si>
  <si>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</si>
  <si>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</si>
  <si>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</si>
  <si>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</si>
  <si>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</si>
  <si>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</si>
  <si>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</si>
  <si>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</si>
  <si>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</si>
  <si>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</si>
  <si>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</si>
  <si>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</si>
  <si>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</si>
  <si>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</si>
  <si>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</si>
  <si>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</si>
  <si>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</si>
  <si>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</si>
  <si>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</si>
  <si>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</si>
  <si>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</si>
  <si>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</si>
  <si>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</si>
  <si>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</si>
  <si>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</si>
  <si>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</si>
  <si>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</si>
  <si>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</si>
  <si>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</si>
  <si>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</si>
  <si>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</si>
  <si>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</si>
  <si>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</si>
  <si>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</si>
  <si>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</si>
  <si>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</si>
  <si>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</si>
  <si>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</si>
  <si>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</si>
  <si>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</si>
  <si>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</si>
  <si>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</si>
  <si>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</si>
  <si>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</si>
  <si>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</si>
  <si>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</si>
  <si>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</si>
  <si>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</si>
  <si>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</si>
  <si>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</si>
  <si>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</si>
  <si>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</si>
  <si>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</si>
  <si>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</si>
  <si>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</si>
  <si>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</si>
  <si>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</si>
  <si>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</si>
  <si>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</si>
  <si>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</si>
  <si>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</si>
  <si>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</si>
  <si>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</si>
  <si>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</si>
  <si>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</si>
  <si>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</si>
  <si>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</si>
  <si>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</si>
  <si>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</si>
  <si>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</si>
  <si>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</si>
  <si>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</si>
  <si>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</si>
  <si>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</si>
  <si>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</si>
  <si>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</si>
  <si>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</si>
  <si>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</si>
  <si>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</si>
  <si>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</si>
  <si>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</si>
  <si>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</si>
  <si>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</si>
  <si>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</si>
  <si>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</si>
  <si>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</si>
  <si>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</si>
  <si>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</si>
  <si>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</si>
  <si>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</si>
  <si>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</si>
  <si>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</si>
  <si>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</si>
  <si>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</si>
  <si>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</si>
  <si>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</si>
  <si>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</si>
  <si>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</si>
  <si>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</si>
  <si>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</si>
  <si>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</si>
  <si>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</si>
  <si>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</si>
  <si>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</si>
  <si>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</si>
  <si>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</si>
  <si>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</si>
  <si>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</si>
  <si>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</si>
  <si>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</si>
  <si>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</si>
  <si>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</si>
  <si>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</si>
  <si>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</si>
  <si>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</si>
  <si>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</si>
  <si>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</si>
  <si>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</si>
  <si>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</si>
  <si>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</si>
  <si>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</si>
  <si>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</si>
  <si>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</si>
  <si>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</si>
  <si>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</si>
  <si>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</si>
  <si>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</si>
  <si>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</si>
  <si>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</si>
  <si>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</si>
  <si>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</si>
  <si>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</si>
  <si>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</si>
  <si>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</si>
  <si>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</si>
  <si>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</si>
  <si>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</si>
  <si>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</si>
  <si>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</si>
  <si>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</si>
  <si>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</si>
  <si>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</si>
  <si>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</si>
  <si>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</si>
  <si>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</si>
  <si>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</si>
  <si>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</si>
  <si>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</si>
  <si>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</si>
  <si>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</si>
  <si>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</si>
  <si>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</si>
  <si>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</si>
  <si>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</si>
  <si>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</si>
  <si>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</si>
  <si>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</si>
  <si>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</si>
  <si>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</si>
  <si>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</si>
  <si>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</si>
  <si>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</si>
  <si>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</si>
  <si>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</si>
  <si>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</si>
  <si>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</si>
  <si>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</si>
  <si>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</si>
  <si>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</si>
  <si>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</si>
  <si>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</si>
  <si>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</si>
  <si>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</si>
  <si>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</si>
  <si>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</si>
  <si>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</si>
  <si>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</si>
  <si>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</si>
  <si>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</si>
  <si>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</si>
  <si>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</si>
  <si>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</si>
  <si>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</si>
  <si>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</si>
  <si>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</si>
  <si>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</si>
  <si>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</si>
  <si>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</si>
  <si>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</si>
  <si>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</si>
  <si>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</si>
  <si>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</si>
  <si>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</si>
  <si>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</si>
  <si>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</si>
  <si>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</si>
  <si>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</si>
  <si>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</si>
  <si>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</si>
  <si>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</si>
  <si>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</si>
  <si>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</si>
  <si>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</si>
  <si>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</si>
  <si>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</si>
  <si>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</si>
  <si>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</si>
  <si>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</si>
  <si>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</si>
  <si>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</si>
  <si>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</si>
  <si>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</si>
  <si>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</si>
  <si>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</si>
  <si>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</si>
  <si>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</si>
  <si>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</si>
  <si>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</si>
  <si>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</si>
  <si>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</si>
  <si>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</si>
  <si>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</si>
  <si>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</si>
  <si>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</si>
  <si>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</si>
  <si>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</si>
  <si>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</si>
  <si>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</si>
  <si>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</si>
  <si>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</si>
  <si>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</si>
  <si>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</si>
  <si>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</si>
  <si>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</si>
  <si>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</si>
  <si>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</si>
  <si>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</si>
  <si>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</si>
  <si>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</si>
  <si>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</si>
  <si>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</si>
  <si>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</si>
  <si>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</si>
  <si>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</si>
  <si>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</si>
  <si>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</si>
  <si>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</si>
  <si>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</si>
  <si>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</si>
  <si>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</si>
  <si>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</si>
  <si>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</si>
  <si>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</si>
  <si>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</si>
  <si>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</si>
  <si>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</si>
  <si>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</si>
  <si>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</si>
  <si>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</si>
  <si>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</si>
  <si>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</si>
  <si>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</si>
  <si>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</si>
  <si>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</si>
  <si>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</si>
  <si>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</si>
  <si>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</si>
  <si>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</si>
  <si>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</si>
  <si>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</si>
  <si>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</si>
  <si>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</si>
  <si>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</si>
  <si>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</si>
  <si>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</si>
  <si>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</si>
  <si>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</si>
  <si>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</si>
  <si>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</si>
  <si>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</si>
  <si>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</si>
  <si>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</si>
  <si>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</si>
  <si>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</si>
  <si>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</si>
  <si>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</si>
  <si>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</si>
  <si>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</si>
  <si>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</si>
  <si>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</si>
  <si>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</si>
  <si>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</si>
  <si>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</si>
  <si>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</si>
  <si>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</si>
  <si>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</si>
  <si>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</si>
  <si>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</si>
  <si>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</si>
  <si>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</si>
  <si>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</si>
  <si>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</si>
  <si>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</si>
  <si>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</si>
  <si>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</si>
  <si>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</si>
  <si>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</si>
  <si>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</si>
  <si>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</si>
  <si>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</si>
  <si>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</si>
  <si>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</si>
  <si>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</si>
  <si>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</si>
  <si>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</si>
  <si>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</si>
  <si>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</si>
  <si>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</si>
  <si>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</si>
  <si>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</si>
  <si>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</si>
  <si>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</si>
  <si>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</si>
  <si>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</si>
  <si>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</si>
  <si>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</si>
  <si>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</si>
  <si>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</si>
  <si>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</si>
  <si>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</si>
  <si>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</si>
  <si>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</si>
  <si>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</si>
  <si>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</si>
  <si>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</si>
  <si>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</si>
  <si>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</si>
  <si>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</si>
  <si>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</si>
  <si>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</si>
  <si>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</si>
  <si>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</si>
  <si>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</si>
  <si>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</si>
  <si>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</si>
  <si>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</si>
  <si>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</si>
  <si>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</si>
  <si>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</si>
  <si>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</si>
  <si>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</si>
  <si>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</si>
  <si>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</si>
  <si>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</si>
  <si>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</si>
  <si>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</si>
  <si>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</si>
  <si>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</si>
  <si>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</si>
  <si>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</si>
  <si>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</si>
  <si>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</si>
  <si>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</si>
  <si>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</si>
  <si>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</si>
  <si>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</si>
  <si>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</si>
  <si>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</si>
  <si>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</si>
  <si>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</si>
  <si>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</si>
  <si>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</si>
  <si>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</si>
  <si>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</si>
  <si>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</si>
  <si>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</si>
  <si>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</si>
  <si>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</si>
  <si>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</si>
  <si>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</si>
  <si>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</si>
  <si>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</si>
  <si>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</si>
  <si>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</si>
  <si>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</si>
  <si>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</si>
  <si>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</si>
  <si>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</si>
  <si>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</si>
  <si>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</si>
  <si>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</si>
  <si>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</si>
  <si>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</si>
  <si>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</si>
  <si>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</si>
  <si>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</si>
  <si>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</si>
  <si>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</si>
  <si>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</si>
  <si>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</si>
  <si>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</si>
  <si>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</si>
  <si>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</si>
  <si>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</si>
  <si>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</si>
  <si>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</si>
  <si>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</si>
  <si>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</si>
  <si>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</si>
  <si>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</si>
  <si>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</si>
  <si>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</si>
  <si>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</si>
  <si>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</si>
  <si>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</si>
  <si>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</si>
  <si>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</si>
  <si>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</si>
  <si>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</si>
  <si>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</si>
  <si>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</si>
  <si>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</si>
  <si>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</si>
  <si>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</si>
  <si>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</si>
  <si>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</si>
  <si>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</si>
  <si>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</si>
  <si>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</si>
  <si>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</si>
  <si>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</si>
  <si>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</si>
  <si>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</si>
  <si>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</si>
  <si>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</si>
  <si>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</si>
  <si>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</si>
  <si>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</si>
  <si>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</si>
  <si>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</si>
  <si>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</si>
  <si>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</si>
  <si>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</si>
  <si>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</si>
  <si>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</si>
  <si>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</si>
  <si>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</si>
  <si>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</si>
  <si>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</si>
  <si>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</si>
  <si>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</si>
  <si>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</si>
  <si>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</si>
  <si>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</si>
  <si>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</si>
  <si>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</si>
  <si>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</si>
  <si>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</si>
  <si>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</si>
  <si>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</si>
  <si>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</si>
  <si>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</si>
  <si>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</si>
  <si>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</si>
  <si>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</si>
  <si>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</si>
  <si>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</si>
  <si>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</si>
  <si>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</si>
  <si>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</si>
  <si>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</si>
  <si>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</si>
  <si>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</si>
  <si>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</si>
  <si>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</si>
  <si>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</si>
  <si>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</si>
  <si>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</si>
  <si>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</si>
  <si>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</si>
  <si>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</si>
  <si>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</si>
  <si>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</si>
  <si>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</si>
  <si>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</si>
  <si>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</si>
  <si>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</si>
  <si>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</si>
  <si>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</si>
  <si>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</si>
  <si>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</si>
  <si>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</si>
  <si>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</si>
  <si>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</si>
  <si>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</si>
  <si>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</si>
  <si>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</si>
  <si>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</si>
  <si>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</si>
  <si>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</si>
  <si>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</si>
  <si>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</si>
  <si>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</si>
  <si>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</si>
  <si>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</si>
  <si>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</si>
  <si>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</si>
  <si>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</si>
  <si>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</si>
  <si>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</si>
  <si>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</si>
  <si>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</si>
  <si>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</si>
  <si>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</si>
  <si>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</si>
  <si>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</si>
  <si>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</si>
  <si>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</si>
  <si>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</si>
  <si>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</si>
  <si>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</si>
  <si>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</si>
  <si>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</si>
  <si>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</si>
  <si>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</si>
  <si>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</si>
  <si>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</si>
  <si>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</si>
  <si>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</si>
  <si>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</si>
  <si>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</si>
  <si>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</si>
  <si>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</si>
  <si>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</si>
  <si>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</si>
  <si>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</si>
  <si>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</si>
  <si>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</si>
  <si>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</si>
  <si>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</si>
  <si>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</si>
  <si>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</si>
  <si>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</si>
  <si>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</si>
  <si>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</si>
  <si>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</si>
  <si>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</si>
  <si>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</si>
  <si>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</si>
  <si>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</si>
  <si>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</si>
  <si>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</si>
  <si>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</si>
  <si>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</si>
  <si>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</si>
  <si>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</si>
  <si>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</si>
  <si>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</si>
  <si>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</si>
  <si>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</si>
  <si>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</si>
  <si>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</si>
  <si>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</si>
  <si>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</si>
  <si>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</si>
  <si>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</si>
  <si>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</si>
  <si>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</si>
  <si>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</si>
  <si>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</si>
  <si>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</si>
  <si>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</si>
  <si>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</si>
  <si>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</si>
  <si>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</si>
  <si>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</si>
  <si>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</si>
  <si>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</si>
  <si>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</si>
  <si>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</si>
  <si>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</si>
  <si>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</si>
  <si>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</si>
  <si>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</si>
  <si>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</si>
  <si>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</si>
  <si>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</si>
  <si>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</si>
  <si>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</si>
  <si>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</si>
  <si>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</si>
  <si>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</si>
  <si>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</si>
  <si>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</si>
  <si>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</si>
  <si>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</si>
  <si>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</si>
  <si>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</si>
  <si>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</si>
  <si>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</si>
  <si>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</si>
  <si>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</si>
  <si>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</si>
  <si>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</si>
  <si>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</si>
  <si>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</si>
  <si>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</si>
  <si>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</si>
  <si>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</si>
  <si>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</si>
  <si>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</si>
  <si>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</si>
  <si>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</si>
  <si>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</si>
  <si>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</si>
  <si>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</si>
  <si>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</si>
  <si>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</si>
  <si>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</si>
  <si>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</si>
  <si>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</si>
  <si>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</si>
  <si>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</si>
  <si>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</si>
  <si>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</si>
  <si>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</si>
  <si>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</si>
  <si>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</si>
  <si>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</si>
  <si>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</si>
  <si>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</si>
  <si>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</si>
  <si>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</si>
  <si>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</si>
  <si>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</si>
  <si>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</si>
  <si>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</si>
  <si>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</si>
  <si>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</si>
  <si>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</si>
  <si>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</si>
  <si>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</si>
  <si>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</si>
  <si>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</si>
  <si>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</si>
  <si>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</si>
  <si>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</si>
  <si>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</si>
  <si>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</si>
  <si>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</si>
  <si>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</si>
  <si>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</si>
  <si>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</si>
  <si>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</si>
  <si>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</si>
  <si>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</si>
  <si>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</si>
  <si>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</si>
  <si>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</si>
  <si>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</si>
  <si>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</si>
  <si>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</si>
  <si>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</si>
  <si>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</si>
  <si>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</si>
  <si>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</si>
  <si>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</si>
  <si>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</si>
  <si>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</si>
  <si>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</si>
  <si>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</si>
  <si>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</si>
  <si>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</si>
  <si>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</si>
  <si>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</si>
  <si>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</si>
  <si>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</si>
  <si>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</si>
  <si>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</si>
  <si>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</si>
  <si>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</si>
  <si>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</si>
  <si>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</si>
  <si>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</si>
  <si>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</si>
  <si>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</si>
  <si>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</si>
  <si>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</si>
  <si>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</si>
  <si>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</si>
  <si>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</si>
  <si>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</si>
  <si>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</si>
  <si>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</si>
  <si>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</si>
  <si>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</si>
  <si>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</si>
  <si>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</si>
  <si>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</si>
  <si>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</si>
  <si>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</si>
  <si>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</si>
  <si>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</si>
  <si>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</si>
  <si>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</si>
  <si>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</si>
  <si>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</si>
  <si>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</si>
  <si>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</si>
  <si>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</si>
  <si>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</si>
  <si>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</si>
  <si>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</si>
  <si>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</si>
  <si>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</si>
  <si>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</si>
  <si>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</si>
  <si>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</si>
  <si>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</si>
  <si>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</si>
  <si>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</si>
  <si>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</si>
  <si>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</si>
  <si>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</si>
  <si>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</si>
  <si>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</si>
  <si>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</si>
  <si>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</si>
  <si>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</si>
  <si>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</si>
  <si>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</si>
  <si>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</si>
  <si>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</si>
  <si>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</si>
  <si>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</si>
  <si>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</si>
  <si>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</si>
  <si>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</si>
  <si>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</si>
  <si>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</si>
  <si>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</si>
  <si>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</si>
  <si>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</si>
  <si>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</si>
  <si>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</si>
  <si>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</si>
  <si>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</si>
  <si>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</si>
  <si>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</si>
  <si>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</si>
  <si>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</si>
  <si>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</si>
  <si>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</si>
  <si>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</si>
  <si>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</si>
  <si>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</si>
  <si>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</si>
  <si>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</si>
  <si>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</si>
  <si>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</si>
  <si>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</si>
  <si>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</si>
  <si>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</si>
  <si>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</si>
  <si>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</si>
  <si>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</si>
  <si>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</si>
  <si>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</si>
  <si>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</si>
  <si>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</si>
  <si>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</si>
  <si>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</si>
  <si>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</si>
  <si>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</si>
  <si>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</si>
  <si>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</si>
  <si>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</si>
  <si>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</si>
  <si>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</si>
  <si>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</si>
  <si>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</si>
  <si>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</si>
  <si>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</si>
  <si>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</si>
  <si>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</si>
  <si>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</si>
  <si>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</si>
  <si>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</si>
  <si>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</si>
  <si>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</si>
  <si>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</si>
  <si>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</si>
  <si>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</si>
  <si>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</si>
  <si>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</si>
  <si>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</si>
  <si>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</si>
  <si>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</si>
  <si>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</si>
  <si>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</si>
  <si>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</si>
  <si>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</si>
  <si>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</si>
  <si>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</si>
  <si>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</si>
  <si>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</si>
  <si>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</si>
  <si>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</si>
  <si>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</si>
  <si>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</si>
  <si>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</si>
  <si>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</si>
  <si>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</si>
  <si>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</si>
  <si>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</si>
  <si>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</si>
  <si>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</si>
  <si>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</si>
  <si>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</si>
  <si>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</si>
  <si>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</si>
  <si>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</si>
  <si>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</si>
  <si>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</si>
  <si>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</si>
  <si>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</si>
  <si>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</si>
  <si>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</si>
  <si>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</si>
  <si>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</si>
  <si>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</si>
  <si>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</si>
  <si>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</si>
  <si>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</si>
  <si>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</si>
  <si>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</si>
  <si>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</si>
  <si>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</si>
  <si>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</si>
  <si>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</si>
  <si>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</si>
  <si>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</si>
  <si>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</si>
  <si>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</si>
  <si>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</si>
  <si>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</si>
  <si>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</si>
  <si>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</si>
  <si>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</si>
  <si>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</si>
  <si>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</si>
  <si>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</si>
  <si>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</si>
  <si>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</si>
  <si>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</si>
  <si>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</si>
  <si>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</si>
  <si>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</si>
  <si>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</si>
  <si>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</si>
  <si>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</si>
  <si>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</si>
  <si>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</si>
  <si>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</si>
  <si>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</si>
  <si>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</si>
  <si>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</si>
  <si>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</si>
  <si>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</si>
  <si>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</si>
  <si>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</si>
  <si>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</si>
  <si>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</si>
  <si>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</si>
  <si>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</si>
  <si>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</si>
  <si>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</si>
  <si>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</si>
  <si>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</si>
  <si>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</si>
  <si>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</si>
  <si>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</si>
  <si>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</si>
  <si>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</si>
  <si>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</si>
  <si>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</si>
  <si>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</si>
  <si>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</si>
  <si>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</si>
  <si>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</si>
  <si>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</si>
  <si>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</si>
  <si>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</si>
  <si>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</si>
  <si>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</si>
  <si>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</si>
  <si>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</si>
  <si>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</si>
  <si>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</si>
  <si>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</si>
  <si>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</si>
  <si>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</si>
  <si>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</si>
  <si>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</si>
  <si>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</si>
  <si>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</si>
  <si>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</si>
  <si>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</si>
  <si>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</si>
  <si>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</si>
  <si>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</si>
  <si>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</si>
  <si>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</si>
  <si>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</si>
  <si>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</si>
  <si>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</si>
  <si>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</si>
  <si>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</si>
  <si>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</si>
  <si>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</si>
  <si>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</si>
  <si>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</si>
  <si>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</si>
  <si>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</si>
  <si>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</si>
  <si>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</si>
  <si>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</si>
  <si>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</si>
  <si>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</si>
  <si>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</si>
  <si>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</si>
  <si>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</si>
  <si>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</si>
  <si>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</si>
  <si>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</si>
  <si>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</si>
  <si>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</si>
  <si>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</si>
  <si>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</si>
  <si>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</si>
  <si>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</si>
  <si>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</si>
  <si>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</si>
  <si>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</si>
  <si>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</si>
  <si>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</si>
  <si>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</si>
  <si>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</si>
  <si>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</si>
  <si>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</si>
  <si>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</si>
  <si>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</si>
  <si>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</si>
  <si>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</si>
  <si>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</si>
  <si>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</si>
  <si>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</si>
  <si>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</si>
  <si>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</si>
  <si>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</si>
  <si>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</si>
  <si>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</si>
  <si>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</si>
  <si>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</si>
  <si>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</si>
  <si>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</si>
  <si>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</si>
  <si>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</si>
  <si>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</si>
  <si>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</si>
  <si>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</si>
  <si>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</si>
  <si>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</si>
  <si>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</si>
  <si>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</si>
  <si>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</si>
  <si>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</si>
  <si>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</si>
  <si>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</si>
  <si>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</si>
  <si>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</si>
  <si>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</si>
  <si>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</si>
  <si>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</si>
  <si>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</si>
  <si>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</si>
  <si>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</si>
  <si>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</si>
  <si>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</si>
  <si>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</si>
  <si>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</si>
  <si>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</si>
  <si>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</si>
  <si>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</si>
  <si>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</si>
  <si>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</si>
  <si>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</si>
  <si>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</si>
  <si>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</si>
  <si>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</si>
  <si>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</si>
  <si>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</si>
  <si>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</si>
  <si>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</si>
  <si>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</si>
  <si>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</si>
  <si>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</si>
  <si>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</si>
  <si>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</si>
  <si>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</si>
  <si>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</si>
  <si>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</si>
  <si>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</si>
  <si>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</si>
  <si>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</si>
  <si>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</si>
  <si>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</si>
  <si>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</si>
  <si>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</si>
  <si>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</si>
  <si>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</si>
  <si>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</si>
  <si>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</si>
  <si>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</si>
  <si>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</si>
  <si>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</si>
  <si>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</si>
  <si>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</si>
  <si>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</si>
  <si>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</si>
  <si>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</si>
  <si>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</si>
  <si>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</si>
  <si>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</si>
  <si>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</si>
  <si>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</si>
  <si>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</si>
  <si>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</si>
  <si>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</si>
  <si>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</si>
  <si>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</si>
  <si>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</si>
  <si>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</si>
  <si>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</si>
  <si>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</si>
  <si>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</si>
  <si>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</si>
  <si>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</si>
  <si>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</si>
  <si>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</si>
  <si>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</si>
  <si>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</si>
  <si>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</si>
  <si>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</si>
  <si>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</si>
  <si>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</si>
  <si>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</si>
  <si>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</si>
  <si>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</si>
  <si>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</si>
  <si>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</si>
  <si>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</si>
  <si>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</si>
  <si>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</si>
  <si>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</si>
  <si>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</si>
  <si>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</si>
  <si>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</si>
  <si>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</si>
  <si>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</si>
  <si>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</si>
  <si>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</si>
  <si>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</si>
  <si>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</si>
  <si>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</si>
  <si>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</si>
  <si>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</si>
  <si>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</si>
  <si>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</si>
  <si>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</si>
  <si>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</si>
  <si>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</si>
  <si>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</si>
  <si>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</si>
  <si>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</si>
  <si>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</si>
  <si>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</si>
  <si>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</si>
  <si>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</si>
  <si>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</si>
  <si>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</si>
  <si>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</si>
  <si>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</si>
  <si>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</si>
  <si>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</si>
  <si>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</si>
  <si>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</si>
  <si>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</si>
  <si>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</si>
  <si>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</si>
  <si>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</si>
  <si>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</si>
  <si>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</si>
  <si>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</si>
  <si>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</si>
  <si>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</si>
  <si>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</si>
  <si>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</si>
  <si>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</si>
  <si>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</si>
  <si>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</si>
  <si>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</si>
  <si>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</si>
  <si>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</si>
  <si>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</si>
  <si>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</si>
  <si>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</si>
  <si>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</si>
  <si>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</si>
  <si>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</si>
  <si>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</si>
  <si>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</si>
  <si>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</si>
  <si>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</si>
  <si>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</si>
  <si>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</si>
  <si>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</si>
  <si>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</si>
  <si>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</si>
  <si>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</si>
  <si>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</si>
  <si>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</si>
  <si>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</si>
  <si>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</si>
  <si>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</si>
  <si>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</si>
  <si>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</si>
  <si>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</si>
  <si>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</si>
  <si>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</si>
  <si>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</si>
  <si>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</si>
  <si>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</si>
  <si>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</si>
  <si>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</si>
  <si>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</si>
  <si>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</si>
  <si>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</si>
  <si>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</si>
  <si>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</si>
  <si>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</si>
  <si>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</si>
  <si>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</si>
  <si>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</si>
  <si>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</si>
  <si>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</si>
  <si>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</si>
  <si>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</si>
  <si>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</si>
  <si>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</si>
  <si>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</si>
  <si>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</si>
  <si>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</si>
  <si>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</si>
  <si>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</si>
  <si>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</si>
  <si>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</si>
  <si>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</si>
  <si>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</si>
  <si>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</si>
  <si>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</si>
  <si>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</si>
  <si>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</si>
  <si>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</si>
  <si>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</si>
  <si>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</si>
  <si>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</si>
  <si>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</si>
  <si>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</si>
  <si>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</si>
  <si>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</si>
  <si>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</si>
  <si>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</si>
  <si>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</si>
  <si>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</si>
  <si>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</si>
  <si>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</si>
  <si>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</si>
  <si>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</si>
  <si>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</si>
  <si>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</si>
  <si>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</si>
  <si>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</si>
  <si>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</si>
  <si>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</si>
  <si>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</si>
  <si>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</si>
  <si>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</si>
  <si>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</si>
  <si>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</si>
  <si>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</si>
  <si>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</si>
  <si>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</si>
  <si>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</si>
  <si>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</si>
  <si>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</si>
  <si>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</si>
  <si>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</si>
  <si>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</si>
  <si>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</si>
  <si>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</si>
  <si>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</si>
  <si>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</si>
  <si>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</si>
  <si>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</si>
  <si>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</si>
  <si>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</si>
  <si>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</si>
  <si>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</si>
  <si>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</si>
  <si>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</si>
  <si>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</si>
  <si>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</si>
  <si>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</si>
  <si>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</si>
  <si>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</si>
  <si>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</si>
  <si>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</si>
  <si>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</si>
  <si>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</si>
  <si>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</si>
  <si>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</si>
  <si>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</si>
  <si>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</si>
  <si>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</si>
  <si>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</si>
  <si>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</si>
  <si>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</si>
  <si>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</si>
  <si>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</si>
  <si>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</si>
  <si>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</si>
  <si>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</si>
  <si>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</si>
  <si>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</si>
  <si>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</si>
  <si>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</si>
  <si>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</si>
  <si>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</si>
  <si>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</si>
  <si>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</si>
  <si>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</si>
  <si>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</si>
  <si>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</si>
  <si>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</si>
  <si>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</si>
  <si>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</si>
  <si>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</si>
  <si>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</si>
  <si>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</si>
  <si>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</si>
  <si>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</si>
  <si>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</si>
  <si>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</si>
  <si>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</si>
  <si>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</si>
  <si>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</si>
  <si>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</si>
  <si>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</si>
  <si>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</si>
  <si>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</si>
  <si>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</si>
  <si>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</si>
  <si>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</si>
  <si>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</si>
  <si>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</si>
  <si>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</si>
  <si>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</si>
  <si>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</si>
  <si>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</si>
  <si>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</si>
  <si>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</si>
  <si>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</si>
  <si>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</si>
  <si>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</si>
  <si>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</si>
  <si>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</si>
  <si>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</si>
  <si>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</si>
  <si>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</si>
  <si>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</si>
  <si>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</si>
  <si>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</si>
  <si>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</si>
  <si>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</si>
  <si>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</si>
  <si>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</si>
  <si>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</si>
  <si>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</si>
  <si>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</si>
  <si>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</si>
  <si>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</si>
  <si>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</si>
  <si>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</si>
  <si>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</si>
  <si>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</si>
  <si>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</si>
  <si>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</si>
  <si>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</si>
  <si>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</si>
  <si>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</si>
  <si>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</si>
  <si>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</si>
  <si>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</si>
  <si>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</si>
  <si>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</si>
  <si>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</si>
  <si>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</si>
  <si>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</si>
  <si>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</si>
  <si>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</si>
  <si>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</si>
  <si>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</si>
  <si>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</si>
  <si>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</si>
  <si>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</si>
  <si>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</si>
  <si>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</si>
  <si>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</si>
  <si>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</si>
  <si>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</si>
  <si>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</si>
  <si>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</si>
  <si>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</si>
  <si>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</si>
  <si>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</si>
  <si>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</si>
  <si>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</si>
  <si>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</si>
  <si>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</si>
  <si>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</si>
  <si>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</si>
  <si>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</si>
  <si>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</si>
  <si>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</si>
  <si>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</si>
  <si>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</si>
  <si>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</si>
  <si>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</si>
  <si>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</si>
  <si>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</si>
  <si>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</si>
  <si>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</si>
  <si>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</si>
  <si>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</si>
  <si>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</si>
  <si>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</si>
  <si>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</si>
  <si>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</si>
  <si>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</si>
  <si>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</si>
  <si>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</si>
  <si>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</si>
  <si>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</si>
  <si>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</si>
  <si>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</si>
  <si>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</si>
  <si>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</si>
  <si>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</si>
  <si>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</si>
  <si>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</si>
  <si>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</si>
  <si>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</si>
  <si>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</si>
  <si>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</si>
  <si>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</si>
  <si>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</si>
  <si>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</si>
  <si>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</si>
  <si>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</si>
  <si>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</si>
  <si>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</si>
  <si>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</si>
  <si>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</si>
  <si>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</si>
  <si>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</si>
  <si>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</si>
  <si>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</si>
  <si>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</si>
  <si>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</si>
  <si>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</si>
  <si>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</si>
  <si>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</si>
  <si>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</si>
  <si>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</si>
  <si>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</si>
  <si>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</si>
  <si>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</si>
  <si>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</si>
  <si>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</si>
  <si>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</si>
  <si>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</si>
  <si>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</si>
  <si>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</si>
  <si>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</si>
  <si>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</si>
  <si>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</si>
  <si>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</si>
  <si>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</si>
  <si>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</si>
  <si>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</si>
  <si>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</si>
  <si>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</si>
  <si>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</si>
  <si>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</si>
  <si>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</si>
  <si>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</si>
  <si>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</si>
  <si>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</si>
  <si>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</si>
  <si>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</si>
  <si>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</si>
  <si>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</si>
  <si>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</si>
  <si>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</si>
  <si>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</si>
  <si>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</si>
  <si>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</si>
  <si>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</si>
  <si>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</si>
  <si>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</si>
  <si>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</si>
  <si>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</si>
  <si>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</si>
  <si>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</si>
  <si>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</si>
  <si>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</si>
  <si>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</si>
  <si>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</si>
  <si>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</si>
  <si>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</si>
  <si>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</si>
  <si>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</si>
  <si>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</si>
  <si>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</si>
  <si>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</si>
  <si>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</si>
  <si>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</si>
  <si>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</si>
  <si>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</si>
  <si>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</si>
  <si>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</si>
  <si>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</si>
  <si>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</si>
  <si>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</si>
  <si>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</si>
  <si>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</si>
  <si>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</si>
  <si>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</si>
  <si>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</si>
  <si>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</si>
  <si>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</si>
  <si>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</si>
  <si>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</si>
  <si>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</si>
  <si>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</si>
  <si>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</si>
  <si>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</si>
  <si>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</si>
  <si>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</si>
  <si>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</si>
  <si>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</si>
  <si>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</si>
  <si>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</si>
  <si>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</si>
  <si>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</si>
  <si>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</si>
  <si>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</si>
  <si>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</si>
  <si>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</si>
  <si>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</si>
  <si>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</si>
  <si>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</si>
  <si>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</si>
  <si>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</si>
  <si>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</si>
  <si>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</si>
  <si>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</si>
  <si>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</si>
  <si>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</si>
  <si>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</si>
  <si>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</si>
  <si>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</si>
  <si>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</si>
  <si>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</si>
  <si>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</si>
  <si>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</si>
  <si>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</si>
  <si>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</si>
  <si>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</si>
  <si>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</si>
  <si>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</si>
  <si>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</si>
  <si>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</si>
  <si>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</si>
  <si>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</si>
  <si>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</si>
  <si>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</si>
  <si>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</si>
  <si>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</si>
  <si>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</si>
  <si>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</si>
  <si>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</si>
  <si>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</si>
  <si>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</si>
  <si>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</si>
  <si>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</si>
  <si>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</si>
  <si>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</si>
  <si>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</si>
  <si>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</si>
  <si>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</si>
  <si>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</si>
  <si>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</si>
  <si>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</si>
  <si>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</si>
  <si>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</si>
  <si>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</si>
  <si>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</si>
  <si>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</si>
  <si>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</si>
  <si>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</si>
  <si>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</si>
  <si>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</si>
  <si>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</si>
  <si>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</si>
  <si>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</si>
  <si>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</si>
  <si>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</si>
  <si>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</si>
  <si>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</si>
  <si>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</si>
  <si>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</si>
  <si>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</si>
  <si>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</si>
  <si>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</si>
  <si>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</si>
  <si>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</si>
  <si>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</si>
  <si>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</si>
  <si>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</si>
  <si>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</si>
  <si>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</si>
  <si>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</si>
  <si>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</si>
  <si>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</si>
  <si>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</si>
  <si>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</si>
  <si>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</si>
  <si>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</si>
  <si>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</si>
  <si>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</si>
  <si>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</si>
  <si>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</si>
  <si>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</si>
  <si>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</si>
  <si>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</si>
  <si>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</si>
  <si>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</si>
  <si>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</si>
  <si>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</si>
  <si>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</si>
  <si>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</si>
  <si>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</si>
  <si>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</si>
  <si>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</si>
  <si>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</si>
  <si>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</si>
  <si>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</si>
  <si>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</si>
  <si>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</si>
  <si>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</si>
  <si>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</si>
  <si>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</si>
  <si>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</si>
  <si>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</si>
  <si>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</si>
  <si>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</si>
  <si>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</si>
  <si>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</si>
  <si>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</si>
  <si>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</si>
  <si>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</si>
  <si>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</si>
  <si>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</si>
  <si>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</si>
  <si>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</si>
  <si>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</si>
  <si>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</si>
  <si>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</si>
  <si>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</si>
  <si>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</si>
  <si>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</si>
  <si>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</si>
  <si>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</si>
  <si>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</si>
  <si>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</si>
  <si>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</si>
  <si>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</si>
  <si>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</si>
  <si>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</si>
  <si>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</si>
  <si>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</si>
  <si>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</si>
  <si>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</si>
  <si>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</si>
  <si>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</si>
  <si>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</si>
  <si>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</si>
  <si>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</si>
  <si>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</si>
  <si>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</si>
  <si>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</si>
  <si>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</si>
  <si>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</si>
  <si>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</si>
  <si>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</si>
  <si>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</si>
  <si>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</si>
  <si>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</si>
  <si>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</si>
  <si>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</si>
  <si>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</si>
  <si>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</si>
  <si>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</si>
  <si>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</si>
  <si>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</si>
  <si>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</si>
  <si>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</si>
  <si>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</si>
  <si>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</si>
  <si>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</si>
  <si>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</si>
  <si>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</si>
  <si>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</si>
  <si>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</si>
  <si>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</si>
  <si>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</si>
  <si>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</si>
  <si>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</si>
  <si>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</si>
  <si>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</si>
  <si>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</si>
  <si>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</si>
  <si>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</si>
  <si>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</si>
  <si>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</si>
  <si>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</si>
  <si>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</si>
  <si>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</si>
  <si>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</si>
  <si>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</si>
  <si>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</si>
  <si>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</si>
  <si>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</si>
  <si>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</si>
  <si>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</si>
  <si>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</si>
  <si>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</si>
  <si>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</si>
  <si>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</si>
  <si>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</si>
  <si>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</si>
  <si>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</si>
  <si>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</si>
  <si>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</si>
  <si>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</si>
  <si>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</si>
  <si>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</si>
  <si>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</si>
  <si>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</si>
  <si>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</si>
  <si>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</si>
  <si>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</si>
  <si>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</si>
  <si>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</si>
  <si>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</si>
  <si>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</si>
  <si>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</si>
  <si>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</si>
  <si>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</si>
  <si>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</si>
  <si>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</si>
  <si>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</si>
  <si>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</si>
  <si>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</si>
  <si>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</si>
  <si>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</si>
  <si>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</si>
  <si>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</si>
  <si>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</si>
  <si>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</si>
  <si>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</si>
  <si>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</si>
  <si>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</si>
  <si>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</si>
  <si>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</si>
  <si>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</si>
  <si>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</si>
  <si>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</si>
  <si>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</si>
  <si>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</si>
  <si>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</si>
  <si>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</si>
  <si>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</si>
  <si>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</si>
  <si>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</si>
  <si>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</si>
  <si>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</si>
  <si>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</si>
  <si>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</si>
  <si>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</si>
  <si>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</si>
  <si>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</si>
  <si>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</si>
  <si>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</si>
  <si>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</si>
  <si>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</si>
  <si>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</si>
  <si>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</si>
  <si>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</si>
  <si>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</si>
  <si>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</si>
  <si>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</si>
  <si>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</si>
  <si>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</si>
  <si>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</si>
  <si>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</si>
  <si>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</si>
  <si>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</si>
  <si>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</si>
  <si>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</si>
  <si>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</si>
  <si>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</si>
  <si>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</si>
  <si>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</si>
  <si>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</si>
  <si>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</si>
  <si>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</si>
  <si>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</si>
  <si>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</si>
  <si>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</si>
  <si>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</si>
  <si>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</si>
  <si>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</si>
  <si>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</si>
  <si>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</si>
  <si>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</si>
  <si>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</si>
  <si>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</si>
  <si>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</si>
  <si>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</si>
  <si>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</si>
  <si>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</si>
  <si>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</si>
  <si>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</si>
  <si>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</si>
  <si>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</si>
  <si>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</si>
  <si>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</si>
  <si>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</si>
  <si>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</si>
  <si>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</si>
  <si>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</si>
  <si>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</si>
  <si>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</si>
  <si>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</si>
  <si>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</si>
  <si>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</si>
  <si>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</si>
  <si>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</si>
  <si>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</si>
  <si>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</si>
  <si>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</si>
  <si>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</si>
  <si>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</si>
  <si>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</si>
  <si>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</si>
  <si>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</si>
  <si>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</si>
  <si>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</si>
  <si>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</si>
  <si>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</si>
  <si>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</si>
  <si>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</si>
  <si>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</si>
  <si>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</si>
  <si>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</si>
  <si>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</si>
  <si>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</si>
  <si>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</si>
  <si>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</si>
  <si>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</si>
  <si>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</si>
  <si>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</si>
  <si>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</si>
  <si>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</si>
  <si>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</si>
  <si>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</si>
  <si>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</si>
  <si>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</si>
  <si>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</si>
  <si>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</si>
  <si>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</si>
  <si>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</si>
  <si>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</si>
  <si>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</si>
  <si>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</si>
  <si>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</si>
  <si>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</si>
  <si>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</si>
  <si>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</si>
  <si>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</si>
  <si>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</si>
  <si>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</si>
  <si>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</si>
  <si>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</si>
  <si>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</si>
  <si>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</si>
  <si>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</si>
  <si>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</si>
  <si>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</si>
  <si>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</si>
  <si>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</si>
  <si>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</si>
  <si>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</si>
  <si>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</si>
  <si>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</si>
  <si>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</si>
  <si>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</si>
  <si>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</si>
  <si>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</si>
  <si>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</si>
  <si>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</si>
  <si>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</si>
  <si>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</si>
  <si>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</si>
  <si>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</si>
  <si>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</si>
  <si>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</si>
  <si>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</si>
  <si>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</si>
  <si>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</si>
  <si>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</si>
  <si>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</si>
  <si>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</si>
  <si>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</si>
  <si>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</si>
  <si>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</si>
  <si>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</si>
  <si>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</si>
  <si>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</si>
  <si>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</si>
  <si>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</si>
  <si>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</si>
  <si>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</si>
  <si>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</si>
  <si>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</si>
  <si>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</si>
  <si>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</si>
  <si>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</si>
  <si>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</si>
  <si>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</si>
  <si>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</si>
  <si>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</si>
  <si>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</si>
  <si>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</si>
  <si>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</si>
  <si>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</si>
  <si>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</si>
  <si>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</si>
  <si>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</si>
  <si>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</si>
  <si>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</si>
  <si>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</si>
  <si>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</si>
  <si>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</si>
  <si>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</si>
  <si>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</si>
  <si>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</si>
  <si>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</si>
  <si>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</si>
  <si>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</si>
  <si>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</si>
  <si>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</si>
  <si>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</si>
  <si>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</si>
  <si>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</si>
  <si>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</si>
  <si>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</si>
  <si>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</si>
  <si>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</si>
  <si>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</si>
  <si>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</si>
  <si>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</si>
  <si>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</si>
  <si>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</si>
  <si>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</si>
  <si>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</si>
  <si>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</si>
  <si>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</si>
  <si>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</si>
  <si>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</si>
  <si>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</si>
  <si>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</si>
  <si>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</si>
  <si>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</si>
  <si>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</si>
  <si>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</si>
  <si>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</si>
  <si>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</si>
  <si>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</si>
  <si>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</si>
  <si>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</si>
  <si>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</si>
  <si>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</si>
  <si>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</si>
  <si>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</si>
  <si>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</si>
  <si>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</si>
  <si>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</si>
  <si>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</si>
  <si>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</si>
  <si>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</si>
  <si>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</si>
  <si>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</si>
  <si>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</si>
  <si>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</si>
  <si>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</si>
  <si>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</si>
  <si>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</si>
  <si>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</si>
  <si>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</si>
  <si>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</si>
  <si>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</si>
  <si>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</si>
  <si>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</si>
  <si>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</si>
  <si>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</si>
  <si>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</si>
  <si>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</si>
  <si>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</si>
  <si>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</si>
  <si>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</si>
  <si>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</si>
  <si>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</si>
  <si>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</si>
  <si>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</si>
  <si>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</si>
  <si>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</si>
  <si>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</si>
  <si>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</si>
  <si>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</si>
  <si>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</si>
  <si>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</si>
  <si>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</si>
  <si>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</si>
  <si>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</si>
  <si>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</si>
  <si>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</si>
  <si>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</si>
  <si>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</si>
  <si>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</si>
  <si>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</si>
  <si>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</si>
  <si>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</si>
  <si>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</si>
  <si>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</si>
  <si>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</si>
  <si>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</si>
  <si>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</si>
  <si>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</si>
  <si>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</si>
  <si>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</si>
  <si>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</si>
  <si>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</si>
  <si>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</si>
  <si>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</si>
  <si>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</si>
  <si>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</si>
  <si>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</si>
  <si>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</si>
  <si>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</si>
  <si>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</si>
  <si>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</si>
  <si>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</si>
  <si>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</si>
  <si>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</si>
  <si>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</si>
  <si>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</si>
  <si>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</si>
  <si>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</si>
  <si>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</si>
  <si>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</si>
  <si>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</si>
  <si>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</si>
  <si>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</si>
  <si>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</si>
  <si>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</si>
  <si>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</si>
  <si>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</si>
  <si>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</si>
  <si>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</si>
  <si>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</si>
  <si>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</si>
  <si>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</si>
  <si>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</si>
  <si>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</si>
  <si>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</si>
  <si>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</si>
  <si>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</si>
  <si>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</si>
  <si>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</si>
  <si>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</si>
  <si>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</si>
  <si>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</si>
  <si>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</si>
  <si>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</si>
  <si>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</si>
  <si>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</si>
  <si>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</si>
  <si>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</si>
  <si>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</si>
  <si>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</si>
  <si>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</si>
  <si>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</si>
  <si>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</si>
  <si>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</si>
  <si>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</si>
  <si>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</si>
  <si>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</si>
  <si>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</si>
  <si>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</si>
  <si>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</si>
  <si>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</si>
  <si>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</si>
  <si>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</si>
  <si>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</si>
  <si>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</si>
  <si>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</si>
  <si>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</si>
  <si>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</si>
  <si>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</si>
  <si>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</si>
  <si>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</si>
  <si>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</si>
  <si>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</si>
  <si>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</si>
  <si>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</si>
  <si>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</si>
  <si>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</si>
  <si>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</si>
  <si>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</si>
  <si>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</si>
  <si>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</si>
  <si>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</si>
  <si>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</si>
  <si>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</si>
  <si>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</si>
  <si>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</si>
  <si>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</si>
  <si>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</si>
  <si>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</si>
  <si>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</si>
  <si>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</si>
  <si>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</si>
  <si>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</si>
  <si>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</si>
  <si>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</si>
  <si>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</si>
  <si>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</si>
  <si>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</si>
  <si>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</si>
  <si>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</si>
  <si>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</si>
  <si>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</si>
  <si>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</si>
  <si>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</si>
  <si>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</si>
  <si>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</si>
  <si>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</si>
  <si>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</si>
  <si>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</si>
  <si>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</si>
  <si>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</si>
  <si>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</si>
  <si>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</si>
  <si>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</si>
  <si>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</si>
  <si>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</si>
  <si>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</si>
  <si>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</si>
  <si>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</si>
  <si>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</si>
  <si>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</si>
  <si>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</si>
  <si>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</si>
  <si>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</si>
  <si>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</si>
  <si>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</si>
  <si>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</si>
  <si>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</si>
  <si>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</si>
  <si>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</si>
  <si>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</si>
  <si>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</si>
  <si>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</si>
  <si>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</si>
  <si>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</si>
  <si>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</si>
  <si>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</si>
  <si>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</si>
  <si>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</si>
  <si>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</si>
  <si>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</si>
  <si>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</si>
  <si>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</si>
  <si>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</si>
  <si>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</si>
  <si>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</si>
  <si>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</si>
  <si>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</si>
  <si>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</si>
  <si>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</si>
  <si>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</si>
  <si>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</si>
  <si>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</si>
  <si>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</si>
  <si>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</si>
  <si>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</si>
  <si>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</si>
  <si>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</si>
  <si>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</si>
  <si>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</si>
  <si>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</si>
  <si>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</si>
  <si>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</si>
  <si>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</si>
  <si>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</si>
  <si>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</si>
  <si>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</si>
  <si>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</si>
  <si>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</si>
  <si>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</si>
  <si>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</si>
  <si>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</si>
  <si>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</si>
  <si>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</si>
  <si>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</si>
  <si>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</si>
  <si>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</si>
  <si>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</si>
  <si>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</si>
  <si>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</si>
  <si>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</si>
  <si>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</si>
  <si>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</si>
  <si>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</si>
  <si>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</si>
  <si>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</si>
  <si>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</si>
  <si>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</si>
  <si>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</si>
  <si>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</si>
  <si>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</si>
  <si>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</si>
  <si>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</si>
  <si>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</si>
  <si>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</si>
  <si>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</si>
  <si>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</si>
  <si>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</si>
  <si>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</si>
  <si>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</si>
  <si>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</si>
  <si>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</si>
  <si>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</si>
  <si>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</si>
  <si>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</si>
  <si>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</si>
  <si>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</si>
  <si>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</si>
  <si>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</si>
  <si>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</si>
  <si>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</si>
  <si>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</si>
  <si>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</si>
  <si>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</si>
  <si>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</si>
  <si>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</si>
  <si>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</si>
  <si>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</si>
  <si>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</si>
  <si>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</si>
  <si>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</si>
  <si>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</si>
  <si>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</si>
  <si>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</si>
  <si>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</si>
  <si>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</si>
  <si>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</si>
  <si>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</si>
  <si>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</si>
  <si>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</si>
  <si>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</si>
  <si>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</si>
  <si>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</si>
  <si>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</si>
  <si>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</si>
  <si>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</si>
  <si>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</si>
  <si>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</si>
  <si>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</si>
  <si>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</si>
  <si>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</si>
  <si>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</si>
  <si>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</si>
  <si>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</si>
  <si>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</si>
  <si>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</si>
  <si>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</si>
  <si>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</si>
  <si>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</si>
  <si>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</si>
  <si>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</si>
  <si>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</si>
  <si>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</si>
  <si>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</si>
  <si>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</si>
  <si>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</si>
  <si>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</si>
  <si>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</si>
  <si>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</si>
  <si>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</si>
  <si>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</si>
  <si>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</si>
  <si>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</si>
  <si>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</si>
  <si>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</si>
  <si>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</si>
  <si>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</si>
  <si>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</si>
  <si>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</si>
  <si>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</si>
  <si>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</si>
  <si>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</si>
  <si>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</si>
  <si>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</si>
  <si>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</si>
  <si>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</si>
  <si>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</si>
  <si>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</si>
  <si>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</si>
  <si>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</si>
  <si>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</si>
  <si>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</si>
  <si>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</si>
  <si>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</si>
  <si>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</si>
  <si>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</si>
  <si>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</si>
  <si>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</si>
  <si>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</si>
  <si>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</si>
  <si>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</si>
  <si>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</si>
  <si>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</si>
  <si>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</si>
  <si>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</si>
  <si>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</si>
  <si>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</si>
  <si>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</si>
  <si>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</si>
  <si>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</si>
  <si>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</si>
  <si>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</si>
  <si>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</si>
  <si>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</si>
  <si>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</si>
  <si>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</si>
  <si>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</si>
  <si>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</si>
  <si>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</si>
  <si>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</si>
  <si>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</si>
  <si>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</si>
  <si>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</si>
  <si>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</si>
  <si>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</si>
  <si>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</si>
  <si>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</si>
  <si>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</si>
  <si>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</si>
  <si>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</si>
  <si>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</si>
  <si>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</si>
  <si>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</si>
  <si>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</si>
  <si>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</si>
  <si>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</si>
  <si>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</si>
  <si>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</si>
  <si>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</si>
  <si>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</si>
  <si>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</si>
  <si>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</si>
  <si>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</si>
  <si>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</si>
  <si>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</si>
  <si>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</si>
  <si>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</si>
  <si>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</si>
  <si>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</si>
  <si>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</si>
  <si>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</si>
  <si>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</si>
  <si>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</si>
  <si>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</si>
  <si>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</si>
  <si>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</si>
  <si>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</si>
  <si>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</si>
  <si>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</si>
  <si>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</si>
  <si>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</si>
  <si>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</si>
  <si>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</si>
  <si>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</si>
  <si>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</si>
  <si>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</si>
  <si>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</si>
  <si>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</si>
  <si>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</si>
  <si>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</si>
  <si>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</si>
  <si>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</si>
  <si>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</si>
  <si>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</si>
  <si>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</si>
  <si>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</si>
  <si>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</si>
  <si>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</si>
  <si>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</si>
  <si>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</si>
  <si>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</si>
  <si>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</si>
  <si>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</si>
  <si>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</si>
  <si>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</si>
  <si>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</si>
  <si>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</si>
  <si>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</si>
  <si>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</si>
  <si>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</si>
  <si>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</si>
  <si>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</si>
  <si>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</si>
  <si>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</si>
  <si>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</si>
  <si>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</si>
  <si>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</si>
  <si>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</si>
  <si>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</si>
  <si>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</si>
  <si>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</si>
  <si>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</si>
  <si>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</si>
  <si>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</si>
  <si>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</si>
  <si>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</si>
  <si>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</si>
  <si>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</si>
  <si>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</si>
  <si>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</si>
  <si>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</si>
  <si>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</si>
  <si>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</si>
  <si>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</si>
  <si>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</si>
  <si>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</si>
  <si>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</si>
  <si>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</si>
  <si>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</si>
  <si>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</si>
  <si>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</si>
  <si>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</si>
  <si>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</si>
  <si>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</si>
  <si>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</si>
  <si>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</si>
  <si>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</si>
  <si>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</si>
  <si>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</si>
  <si>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</si>
  <si>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</si>
  <si>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</si>
  <si>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</si>
  <si>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</si>
  <si>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</si>
  <si>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</si>
  <si>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</si>
  <si>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</si>
  <si>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</si>
  <si>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</si>
  <si>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</si>
  <si>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</si>
  <si>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</si>
  <si>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</si>
  <si>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</si>
  <si>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</si>
  <si>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</si>
  <si>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</si>
  <si>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</si>
  <si>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</si>
  <si>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</si>
  <si>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</si>
  <si>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</si>
  <si>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</si>
  <si>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</si>
  <si>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</si>
  <si>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</si>
  <si>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</si>
  <si>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</si>
  <si>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</si>
  <si>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</si>
  <si>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</si>
  <si>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</si>
  <si>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</si>
  <si>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</si>
  <si>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</si>
  <si>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</si>
  <si>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</si>
  <si>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</si>
  <si>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</si>
  <si>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</si>
  <si>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</si>
  <si>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</si>
  <si>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</si>
  <si>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</si>
  <si>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</si>
  <si>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</si>
  <si>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</si>
  <si>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</si>
  <si>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</si>
  <si>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</si>
  <si>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</si>
  <si>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</si>
  <si>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</si>
  <si>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</si>
  <si>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</si>
  <si>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</si>
  <si>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</si>
  <si>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</si>
  <si>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</si>
  <si>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</si>
  <si>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</si>
  <si>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</si>
  <si>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</si>
  <si>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</si>
  <si>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</si>
  <si>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</si>
  <si>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</si>
  <si>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</si>
  <si>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</si>
  <si>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</si>
  <si>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</si>
  <si>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</si>
  <si>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</si>
  <si>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</si>
  <si>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</si>
  <si>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</si>
  <si>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</si>
  <si>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</si>
  <si>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</si>
  <si>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</si>
  <si>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</si>
  <si>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</si>
  <si>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</si>
  <si>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</si>
  <si>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</si>
  <si>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</si>
  <si>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</si>
  <si>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</si>
  <si>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</si>
  <si>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</si>
  <si>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</si>
  <si>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</si>
  <si>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</si>
  <si>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</si>
  <si>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</si>
  <si>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</si>
  <si>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</si>
  <si>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</si>
  <si>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</si>
  <si>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</si>
  <si>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</si>
  <si>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</si>
  <si>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</si>
  <si>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</si>
  <si>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</si>
  <si>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</si>
  <si>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</si>
  <si>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</si>
  <si>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</si>
  <si>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</si>
  <si>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</si>
  <si>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</si>
  <si>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</si>
  <si>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</si>
  <si>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</si>
  <si>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</si>
  <si>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</si>
  <si>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</si>
  <si>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</si>
  <si>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</si>
  <si>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</si>
  <si>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</si>
  <si>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</si>
  <si>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</si>
  <si>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</si>
  <si>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</si>
  <si>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</si>
  <si>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</si>
  <si>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</si>
  <si>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</si>
  <si>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</si>
  <si>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</si>
  <si>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</si>
  <si>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</si>
  <si>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</si>
  <si>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</si>
  <si>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</si>
  <si>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</si>
  <si>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</si>
  <si>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</si>
  <si>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</si>
  <si>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</si>
  <si>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</si>
  <si>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</si>
  <si>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</si>
  <si>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</si>
  <si>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</si>
  <si>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</si>
  <si>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</si>
  <si>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</si>
  <si>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</si>
  <si>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</si>
  <si>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</si>
  <si>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</si>
  <si>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</si>
  <si>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</si>
  <si>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</si>
  <si>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</si>
  <si>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</si>
  <si>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</si>
  <si>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</si>
  <si>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</si>
  <si>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</si>
  <si>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</si>
  <si>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</si>
  <si>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</si>
  <si>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</si>
  <si>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</si>
  <si>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</si>
  <si>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</si>
  <si>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</si>
  <si>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</si>
  <si>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</si>
  <si>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</si>
  <si>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</si>
  <si>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</si>
  <si>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</si>
  <si>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</si>
  <si>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</si>
  <si>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</si>
  <si>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</si>
  <si>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</si>
  <si>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</si>
  <si>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</si>
  <si>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</si>
  <si>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</si>
  <si>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</si>
  <si>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</si>
  <si>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</si>
  <si>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</si>
  <si>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</si>
  <si>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</si>
  <si>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</si>
  <si>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</si>
  <si>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</si>
  <si>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</si>
  <si>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</si>
  <si>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</si>
  <si>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</si>
  <si>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</si>
  <si>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</si>
  <si>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</si>
  <si>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</si>
  <si>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</si>
  <si>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</si>
  <si>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</si>
  <si>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</si>
  <si>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</si>
  <si>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</si>
  <si>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</si>
  <si>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</si>
  <si>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</si>
  <si>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</si>
  <si>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</si>
  <si>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</si>
  <si>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</si>
  <si>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</si>
  <si>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</si>
  <si>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</si>
  <si>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</si>
  <si>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</si>
  <si>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</si>
  <si>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</si>
  <si>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</si>
  <si>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</si>
  <si>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</si>
  <si>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</si>
  <si>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</si>
  <si>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</si>
  <si>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</si>
  <si>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</si>
  <si>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</si>
  <si>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</si>
  <si>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</si>
  <si>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</si>
  <si>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</si>
  <si>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</si>
  <si>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</si>
  <si>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</si>
  <si>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</si>
  <si>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</si>
  <si>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</si>
  <si>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</si>
  <si>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</si>
  <si>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</si>
  <si>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</si>
  <si>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</si>
  <si>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</si>
  <si>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</si>
  <si>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</si>
  <si>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</si>
  <si>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</si>
  <si>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</si>
  <si>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</si>
  <si>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</si>
  <si>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</si>
  <si>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</si>
  <si>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</si>
  <si>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</si>
  <si>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</si>
  <si>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</si>
  <si>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</si>
  <si>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</si>
  <si>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</si>
  <si>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</si>
  <si>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</si>
  <si>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</si>
  <si>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</si>
  <si>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</si>
  <si>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</si>
  <si>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</si>
  <si>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</si>
  <si>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</si>
  <si>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</si>
  <si>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</si>
  <si>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</si>
  <si>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</si>
  <si>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</si>
  <si>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</si>
  <si>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</si>
  <si>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</si>
  <si>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</si>
  <si>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</si>
  <si>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</si>
  <si>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</si>
  <si>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</si>
  <si>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</si>
  <si>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</si>
  <si>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</si>
  <si>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</si>
  <si>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</si>
  <si>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</si>
  <si>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</si>
  <si>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</si>
  <si>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</si>
  <si>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</si>
  <si>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</si>
  <si>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</si>
  <si>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</si>
  <si>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</si>
  <si>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</si>
  <si>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</si>
  <si>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</si>
  <si>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</si>
  <si>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</si>
  <si>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</si>
  <si>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</si>
  <si>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</si>
  <si>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</si>
  <si>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</si>
  <si>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</si>
  <si>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</si>
  <si>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</si>
  <si>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</si>
  <si>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</si>
  <si>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</si>
  <si>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</si>
  <si>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</si>
  <si>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</si>
  <si>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</si>
  <si>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</si>
  <si>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</si>
  <si>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</si>
  <si>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</si>
  <si>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</si>
  <si>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</si>
  <si>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</si>
  <si>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</si>
  <si>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</si>
  <si>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</si>
  <si>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</si>
  <si>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</si>
  <si>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</si>
  <si>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</si>
  <si>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</si>
  <si>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</si>
  <si>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</si>
  <si>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</si>
  <si>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</si>
  <si>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</si>
  <si>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</si>
  <si>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</si>
  <si>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</si>
  <si>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</si>
  <si>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</si>
  <si>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</si>
  <si>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</si>
  <si>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</si>
  <si>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</si>
  <si>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</si>
  <si>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</si>
  <si>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</si>
  <si>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</si>
  <si>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</si>
  <si>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</si>
  <si>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</si>
  <si>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</si>
  <si>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</si>
  <si>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</si>
  <si>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</si>
  <si>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</si>
  <si>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</si>
  <si>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</si>
  <si>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</si>
  <si>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</si>
  <si>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</si>
  <si>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</si>
  <si>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</si>
  <si>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</si>
  <si>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</si>
  <si>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</si>
  <si>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</si>
  <si>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</si>
  <si>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</si>
  <si>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</si>
  <si>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</si>
  <si>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</si>
  <si>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</si>
  <si>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</si>
  <si>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</si>
  <si>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</si>
  <si>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</si>
  <si>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</si>
  <si>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</si>
  <si>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</si>
  <si>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</si>
  <si>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</si>
  <si>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</si>
  <si>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</si>
  <si>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</si>
  <si>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</si>
  <si>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</si>
  <si>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</si>
  <si>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</si>
  <si>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</si>
  <si>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</si>
  <si>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</si>
  <si>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</si>
  <si>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</si>
  <si>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</si>
  <si>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</si>
  <si>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</si>
  <si>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</si>
  <si>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</si>
  <si>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</si>
  <si>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</si>
  <si>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</si>
  <si>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</si>
  <si>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</si>
  <si>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</si>
  <si>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</si>
  <si>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</si>
  <si>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</si>
  <si>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</si>
  <si>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</si>
  <si>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</si>
  <si>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</si>
  <si>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</si>
  <si>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</si>
  <si>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</si>
  <si>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</si>
  <si>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</si>
  <si>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</si>
  <si>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</si>
  <si>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</si>
  <si>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</si>
  <si>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</si>
  <si>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</si>
  <si>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</si>
  <si>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</si>
  <si>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</si>
  <si>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</si>
  <si>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</si>
  <si>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</si>
  <si>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</si>
  <si>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</si>
  <si>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</si>
  <si>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</si>
  <si>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</si>
  <si>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</si>
  <si>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</si>
  <si>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</si>
  <si>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</si>
  <si>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</si>
  <si>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</si>
  <si>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</si>
  <si>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</si>
  <si>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</si>
  <si>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</si>
  <si>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</si>
  <si>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</si>
  <si>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</si>
  <si>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</si>
  <si>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</si>
  <si>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</si>
  <si>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</si>
  <si>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</si>
  <si>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</si>
  <si>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</si>
  <si>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</si>
  <si>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</si>
  <si>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</si>
  <si>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</si>
  <si>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</si>
  <si>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</si>
  <si>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</si>
  <si>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</si>
  <si>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</si>
  <si>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</si>
  <si>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</si>
  <si>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</si>
  <si>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</si>
  <si>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</si>
  <si>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</si>
  <si>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</si>
  <si>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</si>
  <si>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</si>
  <si>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</si>
  <si>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</si>
  <si>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</si>
  <si>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</si>
  <si>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</si>
  <si>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</si>
  <si>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</si>
  <si>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</si>
  <si>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</si>
  <si>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</si>
  <si>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</si>
  <si>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</si>
  <si>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</si>
  <si>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</si>
  <si>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</si>
  <si>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</si>
  <si>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</si>
  <si>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</si>
  <si>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</si>
  <si>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</si>
  <si>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</si>
  <si>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</si>
  <si>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</si>
  <si>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</si>
  <si>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</si>
  <si>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</si>
  <si>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</si>
  <si>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</si>
  <si>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</si>
  <si>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</si>
  <si>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</si>
  <si>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</si>
  <si>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</si>
  <si>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</si>
  <si>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</si>
  <si>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</si>
  <si>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</si>
  <si>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</si>
  <si>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</si>
  <si>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</si>
  <si>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</si>
  <si>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</si>
  <si>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</si>
  <si>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</si>
  <si>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</si>
  <si>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</si>
  <si>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</si>
  <si>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</si>
  <si>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</si>
  <si>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</si>
  <si>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</si>
  <si>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</si>
  <si>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</si>
  <si>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</si>
  <si>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</si>
  <si>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</si>
  <si>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</si>
  <si>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</si>
  <si>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</si>
  <si>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</si>
  <si>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</si>
  <si>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</si>
  <si>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</si>
  <si>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</si>
  <si>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</si>
  <si>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</si>
  <si>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</si>
  <si>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</si>
  <si>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</si>
  <si>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</si>
  <si>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</si>
  <si>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</si>
  <si>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</si>
  <si>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</si>
  <si>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</si>
  <si>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</si>
  <si>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</si>
  <si>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</si>
  <si>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</si>
  <si>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</si>
  <si>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</si>
  <si>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</si>
  <si>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</si>
  <si>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</si>
  <si>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</si>
  <si>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</si>
  <si>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</si>
  <si>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</si>
  <si>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</si>
  <si>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</si>
  <si>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</si>
  <si>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</si>
  <si>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</si>
  <si>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</si>
  <si>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</si>
  <si>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</si>
  <si>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</si>
  <si>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</si>
  <si>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</si>
  <si>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</si>
  <si>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</si>
  <si>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</si>
  <si>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</si>
  <si>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</si>
  <si>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</si>
  <si>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</si>
  <si>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</si>
  <si>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</si>
  <si>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</si>
  <si>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</si>
  <si>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</si>
  <si>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</si>
  <si>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</si>
  <si>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</si>
  <si>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</si>
  <si>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</si>
  <si>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</si>
  <si>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</si>
  <si>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</si>
  <si>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</si>
  <si>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</si>
  <si>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</si>
  <si>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</si>
  <si>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</si>
  <si>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</si>
  <si>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</si>
  <si>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</si>
  <si>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</si>
  <si>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</si>
  <si>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</si>
  <si>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</si>
  <si>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</si>
  <si>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</si>
  <si>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</si>
  <si>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</si>
  <si>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</si>
  <si>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</si>
  <si>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</si>
  <si>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</si>
  <si>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</si>
  <si>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</si>
  <si>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</si>
  <si>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</si>
  <si>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</si>
  <si>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</si>
  <si>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</si>
  <si>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</si>
  <si>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</si>
  <si>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</si>
  <si>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</si>
  <si>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</si>
  <si>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</si>
  <si>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</si>
  <si>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</si>
  <si>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</si>
  <si>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</si>
  <si>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</si>
  <si>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</si>
  <si>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</si>
  <si>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</si>
  <si>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</si>
  <si>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</si>
  <si>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</si>
  <si>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</si>
  <si>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</si>
  <si>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</si>
  <si>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</si>
  <si>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</si>
  <si>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</si>
  <si>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</si>
  <si>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</si>
  <si>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</si>
  <si>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</si>
  <si>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</si>
  <si>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</si>
  <si>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</si>
  <si>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</si>
  <si>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</si>
  <si>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</si>
  <si>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</si>
  <si>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</si>
  <si>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</si>
  <si>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</si>
  <si>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</si>
  <si>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</si>
  <si>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</si>
  <si>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</si>
  <si>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</si>
  <si>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</si>
  <si>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</si>
  <si>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</si>
  <si>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</si>
  <si>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</si>
  <si>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</si>
  <si>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</si>
  <si>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</si>
  <si>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</si>
  <si>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</si>
  <si>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</si>
  <si>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</si>
  <si>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</si>
  <si>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</si>
  <si>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</si>
  <si>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</si>
  <si>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</si>
  <si>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</si>
  <si>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</si>
  <si>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</si>
  <si>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</si>
  <si>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</si>
  <si>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</si>
  <si>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</si>
  <si>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</si>
  <si>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</si>
  <si>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</si>
  <si>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</si>
  <si>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</si>
  <si>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</si>
  <si>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</si>
  <si>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</si>
  <si>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</si>
  <si>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</si>
  <si>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</si>
  <si>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</si>
  <si>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</si>
  <si>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</si>
  <si>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</si>
  <si>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</si>
  <si>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</si>
  <si>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</si>
  <si>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</si>
  <si>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</si>
  <si>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</si>
  <si>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</si>
  <si>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</si>
  <si>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</si>
  <si>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</si>
  <si>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</si>
  <si>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</si>
  <si>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</si>
  <si>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</si>
  <si>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</si>
  <si>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</si>
  <si>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</si>
  <si>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</si>
  <si>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</si>
  <si>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</si>
  <si>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</si>
  <si>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</si>
  <si>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</si>
  <si>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</si>
  <si>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</si>
  <si>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</si>
  <si>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</si>
  <si>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</si>
  <si>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</si>
  <si>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</si>
  <si>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</si>
  <si>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</si>
  <si>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</si>
  <si>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</si>
  <si>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</si>
  <si>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</si>
  <si>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</si>
  <si>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</si>
  <si>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</si>
  <si>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</si>
  <si>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</si>
  <si>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</si>
  <si>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</si>
  <si>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</si>
  <si>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</si>
  <si>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</si>
  <si>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</si>
  <si>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</si>
  <si>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</si>
  <si>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</si>
  <si>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</si>
  <si>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</si>
  <si>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</si>
  <si>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</si>
  <si>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</si>
  <si>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</si>
  <si>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</si>
  <si>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</si>
  <si>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</si>
  <si>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</si>
  <si>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</si>
  <si>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</si>
  <si>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</si>
  <si>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</si>
  <si>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</si>
  <si>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</si>
  <si>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</si>
  <si>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</si>
  <si>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</si>
  <si>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</si>
  <si>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</si>
  <si>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</si>
  <si>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</si>
  <si>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</si>
  <si>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</si>
  <si>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</si>
  <si>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</si>
  <si>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</si>
  <si>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</si>
  <si>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</si>
  <si>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</si>
  <si>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</si>
  <si>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</si>
  <si>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</si>
  <si>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</si>
  <si>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</si>
  <si>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</si>
  <si>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</si>
  <si>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</si>
  <si>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</si>
  <si>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</si>
  <si>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</si>
  <si>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</si>
  <si>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</si>
  <si>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</si>
  <si>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</si>
  <si>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</si>
  <si>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</si>
  <si>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</si>
  <si>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</si>
  <si>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</si>
  <si>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</si>
  <si>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</si>
  <si>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</si>
  <si>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</si>
  <si>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</si>
  <si>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</si>
  <si>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</si>
  <si>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</si>
  <si>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</si>
  <si>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</si>
  <si>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</si>
  <si>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</si>
  <si>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</si>
  <si>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</si>
  <si>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</si>
  <si>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</si>
  <si>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</si>
  <si>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</si>
  <si>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</si>
  <si>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</si>
  <si>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</si>
  <si>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</si>
  <si>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</si>
  <si>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</si>
  <si>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</si>
  <si>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</si>
  <si>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</si>
  <si>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</si>
  <si>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</si>
  <si>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</si>
  <si>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</si>
  <si>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</si>
  <si>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</si>
  <si>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</si>
  <si>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</si>
  <si>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</si>
  <si>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</si>
  <si>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</si>
  <si>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</si>
  <si>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</si>
  <si>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</si>
  <si>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</si>
  <si>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</si>
  <si>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</si>
  <si>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</si>
  <si>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</si>
  <si>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</si>
  <si>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</si>
  <si>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</si>
  <si>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</si>
  <si>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</si>
  <si>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</si>
  <si>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</si>
  <si>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</si>
  <si>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</si>
  <si>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</si>
  <si>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</si>
  <si>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</si>
  <si>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</si>
  <si>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</si>
  <si>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</si>
  <si>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</si>
  <si>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</si>
  <si>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</si>
  <si>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</si>
  <si>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</si>
  <si>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</si>
  <si>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</si>
  <si>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</si>
  <si>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</si>
  <si>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</si>
  <si>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</si>
  <si>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</si>
  <si>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</si>
  <si>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</si>
  <si>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</si>
  <si>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</si>
  <si>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</si>
  <si>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</si>
  <si>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</si>
  <si>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</si>
  <si>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</si>
  <si>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</si>
  <si>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</si>
  <si>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</si>
  <si>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</si>
  <si>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</si>
  <si>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</si>
  <si>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</si>
  <si>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</si>
  <si>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</si>
  <si>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</si>
  <si>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</si>
  <si>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</si>
  <si>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</si>
  <si>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</si>
  <si>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</si>
  <si>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</si>
  <si>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</si>
  <si>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</si>
  <si>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</si>
  <si>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</si>
  <si>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</si>
  <si>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</si>
  <si>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</si>
  <si>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</si>
  <si>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</si>
  <si>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</si>
  <si>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</si>
  <si>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</si>
  <si>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</si>
  <si>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</si>
  <si>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</si>
  <si>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</si>
  <si>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</si>
  <si>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</si>
  <si>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</si>
  <si>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</si>
  <si>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</si>
  <si>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</si>
  <si>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</si>
  <si>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</si>
  <si>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</si>
  <si>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</si>
  <si>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</si>
  <si>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</si>
  <si>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</si>
  <si>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</si>
  <si>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</si>
  <si>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</si>
  <si>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</si>
  <si>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</si>
  <si>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</si>
  <si>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</si>
  <si>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</si>
  <si>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</si>
  <si>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</si>
  <si>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</si>
  <si>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</si>
  <si>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</si>
  <si>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</si>
  <si>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</si>
  <si>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</si>
  <si>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</si>
  <si>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</si>
  <si>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</si>
  <si>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</si>
  <si>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</si>
  <si>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</si>
  <si>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</si>
  <si>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</si>
  <si>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</si>
  <si>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</si>
  <si>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</si>
  <si>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</si>
  <si>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</si>
  <si>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</si>
  <si>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</si>
  <si>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</si>
  <si>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</si>
  <si>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</si>
  <si>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</si>
  <si>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</si>
  <si>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</si>
  <si>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</si>
  <si>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</si>
  <si>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</si>
  <si>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</si>
  <si>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</si>
  <si>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</si>
  <si>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</si>
  <si>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</si>
  <si>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</si>
  <si>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</si>
  <si>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</si>
  <si>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</si>
  <si>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</si>
  <si>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</si>
  <si>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</si>
  <si>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</si>
  <si>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</si>
  <si>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</si>
  <si>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</si>
  <si>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</si>
  <si>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</si>
  <si>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</si>
  <si>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</si>
  <si>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</si>
  <si>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</si>
  <si>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</si>
  <si>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</si>
  <si>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</si>
  <si>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</si>
  <si>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</si>
  <si>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</si>
  <si>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</si>
  <si>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</si>
  <si>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</si>
  <si>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</si>
  <si>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</si>
  <si>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</si>
  <si>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</si>
  <si>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</si>
  <si>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</si>
  <si>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</si>
  <si>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</si>
  <si>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</si>
  <si>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</si>
  <si>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</si>
  <si>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</si>
  <si>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</si>
  <si>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</si>
  <si>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</si>
  <si>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</si>
  <si>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</si>
  <si>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</si>
  <si>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</si>
  <si>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</si>
  <si>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</si>
  <si>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</si>
  <si>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</si>
  <si>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</si>
  <si>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</si>
  <si>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</si>
  <si>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</si>
  <si>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</si>
  <si>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</si>
  <si>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</si>
  <si>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</si>
  <si>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</si>
  <si>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</si>
  <si>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</si>
  <si>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</si>
  <si>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</si>
  <si>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</si>
  <si>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</si>
  <si>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</si>
  <si>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</si>
  <si>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</si>
  <si>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</si>
  <si>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</si>
  <si>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</si>
  <si>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</si>
  <si>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</si>
  <si>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</si>
  <si>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</si>
  <si>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</si>
  <si>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</si>
  <si>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</si>
  <si>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</si>
  <si>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</si>
  <si>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</si>
  <si>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</si>
  <si>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</si>
  <si>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</si>
  <si>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</si>
  <si>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</si>
  <si>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</si>
  <si>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</si>
  <si>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</si>
  <si>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</si>
  <si>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</si>
  <si>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</si>
  <si>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</si>
  <si>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</si>
  <si>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</si>
  <si>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</si>
  <si>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</si>
  <si>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</si>
  <si>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</si>
  <si>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</si>
  <si>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</si>
  <si>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</si>
  <si>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</si>
  <si>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</si>
  <si>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</si>
  <si>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</si>
  <si>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</si>
  <si>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</si>
  <si>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</si>
  <si>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</si>
  <si>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</si>
  <si>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</si>
  <si>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</si>
  <si>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</si>
  <si>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</si>
  <si>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</si>
  <si>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</si>
  <si>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</si>
  <si>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</si>
  <si>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</si>
  <si>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</si>
  <si>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</si>
  <si>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</si>
  <si>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</si>
  <si>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</si>
  <si>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</si>
  <si>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</si>
  <si>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</si>
  <si>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</si>
  <si>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</si>
  <si>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</si>
  <si>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</si>
  <si>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</si>
  <si>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</si>
  <si>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</si>
  <si>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</si>
  <si>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</si>
  <si>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</si>
  <si>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</si>
  <si>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</si>
  <si>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</si>
  <si>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</si>
  <si>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</si>
  <si>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</si>
  <si>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</si>
  <si>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</si>
  <si>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</si>
  <si>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</si>
  <si>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</si>
  <si>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</si>
  <si>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</si>
  <si>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</si>
  <si>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</si>
  <si>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</si>
  <si>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</si>
  <si>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</si>
  <si>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</si>
  <si>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</si>
  <si>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</si>
  <si>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</si>
  <si>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</si>
  <si>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</si>
  <si>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</si>
  <si>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</si>
  <si>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</si>
  <si>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</si>
  <si>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</si>
  <si>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</si>
  <si>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</si>
  <si>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</si>
  <si>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</si>
  <si>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</si>
  <si>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</si>
  <si>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</si>
  <si>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</si>
  <si>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</si>
  <si>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</si>
  <si>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</si>
  <si>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</si>
  <si>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</si>
  <si>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</si>
  <si>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</si>
  <si>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</si>
  <si>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</si>
  <si>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</si>
  <si>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</si>
  <si>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</si>
  <si>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</si>
  <si>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</si>
  <si>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</si>
  <si>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</si>
  <si>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</si>
  <si>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</si>
  <si>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</si>
  <si>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</si>
  <si>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</si>
  <si>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</si>
  <si>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</si>
  <si>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</si>
  <si>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</si>
  <si>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</si>
  <si>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</si>
  <si>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</si>
  <si>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</si>
  <si>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</si>
  <si>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</si>
  <si>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</si>
  <si>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</si>
  <si>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</si>
  <si>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</si>
  <si>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</si>
  <si>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</si>
  <si>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</si>
  <si>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</si>
  <si>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</si>
  <si>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</si>
  <si>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</si>
  <si>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</si>
  <si>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</si>
  <si>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</si>
  <si>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</si>
  <si>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</si>
  <si>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</si>
  <si>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</si>
  <si>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</si>
  <si>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</si>
  <si>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</si>
  <si>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</si>
  <si>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</si>
  <si>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</si>
  <si>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</si>
  <si>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</si>
  <si>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</si>
  <si>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</si>
  <si>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</si>
  <si>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</si>
  <si>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</si>
  <si>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</si>
  <si>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</si>
  <si>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</si>
  <si>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</si>
  <si>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</si>
  <si>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</si>
  <si>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</si>
  <si>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</si>
  <si>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</si>
  <si>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</si>
  <si>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</si>
  <si>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</si>
  <si>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</si>
  <si>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</si>
  <si>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</si>
  <si>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</si>
  <si>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</si>
  <si>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</si>
  <si>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</si>
  <si>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</si>
  <si>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</si>
  <si>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</si>
  <si>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</si>
  <si>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</si>
  <si>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</si>
  <si>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</si>
  <si>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</si>
  <si>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</si>
  <si>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</si>
  <si>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</si>
  <si>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</si>
  <si>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</si>
  <si>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</si>
  <si>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</si>
  <si>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</si>
  <si>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</si>
  <si>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</si>
  <si>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</si>
  <si>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</si>
  <si>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</si>
  <si>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</si>
  <si>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</si>
  <si>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</si>
  <si>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</si>
  <si>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</si>
  <si>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</si>
  <si>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</si>
  <si>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</si>
  <si>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</si>
  <si>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</si>
  <si>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</si>
  <si>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</si>
  <si>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</si>
  <si>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</si>
  <si>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</si>
  <si>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</si>
  <si>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</si>
  <si>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</si>
  <si>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</si>
  <si>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</si>
  <si>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</si>
  <si>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</si>
  <si>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</si>
  <si>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</si>
  <si>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</si>
  <si>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</si>
  <si>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</si>
  <si>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</si>
  <si>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</si>
  <si>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</si>
  <si>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</si>
  <si>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</si>
  <si>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</si>
  <si>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</si>
  <si>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</si>
  <si>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</si>
  <si>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</si>
  <si>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</si>
  <si>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</si>
  <si>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</si>
  <si>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</si>
  <si>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</si>
  <si>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</si>
  <si>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</si>
  <si>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</si>
  <si>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</si>
  <si>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</si>
  <si>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</si>
  <si>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</si>
  <si>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</si>
  <si>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</si>
  <si>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</si>
  <si>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</si>
  <si>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</si>
  <si>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</si>
  <si>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</si>
  <si>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</si>
  <si>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</si>
  <si>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</si>
  <si>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</si>
  <si>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</si>
  <si>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</si>
  <si>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</si>
  <si>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</si>
  <si>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</si>
  <si>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</si>
  <si>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</si>
  <si>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</si>
  <si>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</si>
  <si>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</si>
  <si>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</si>
  <si>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</si>
  <si>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</si>
  <si>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</si>
  <si>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</si>
  <si>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</si>
  <si>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</si>
  <si>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</si>
  <si>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</si>
  <si>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</si>
  <si>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</si>
  <si>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</si>
  <si>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</si>
  <si>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</si>
  <si>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</si>
  <si>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</si>
  <si>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</si>
  <si>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</si>
  <si>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</si>
  <si>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</si>
  <si>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</si>
  <si>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</si>
  <si>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</si>
  <si>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</si>
  <si>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</si>
  <si>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</si>
  <si>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</si>
  <si>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</si>
  <si>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</si>
  <si>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</si>
  <si>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</si>
  <si>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</si>
  <si>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</si>
  <si>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</si>
  <si>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</si>
  <si>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</si>
  <si>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</si>
  <si>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</si>
  <si>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</si>
  <si>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</si>
  <si>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</si>
  <si>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</si>
  <si>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</si>
  <si>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</si>
  <si>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</si>
  <si>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</si>
  <si>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</si>
  <si>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</si>
  <si>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</si>
  <si>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</si>
  <si>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</si>
  <si>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</si>
  <si>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</si>
  <si>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</si>
  <si>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</si>
  <si>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</si>
  <si>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</si>
  <si>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</si>
  <si>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</si>
  <si>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</si>
  <si>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</si>
  <si>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</si>
  <si>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</si>
  <si>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</si>
  <si>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</si>
  <si>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</si>
  <si>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</si>
  <si>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</si>
  <si>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</si>
  <si>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</si>
  <si>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</si>
  <si>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</si>
  <si>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</si>
  <si>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</si>
  <si>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</si>
  <si>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</si>
  <si>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</si>
  <si>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</si>
  <si>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</si>
  <si>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</si>
  <si>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</si>
  <si>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</si>
  <si>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</si>
  <si>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</si>
  <si>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</si>
  <si>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</si>
  <si>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</si>
  <si>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</si>
  <si>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</si>
  <si>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</si>
  <si>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</si>
  <si>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</si>
  <si>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</si>
  <si>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</si>
  <si>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</si>
  <si>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</si>
  <si>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</si>
  <si>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</si>
  <si>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</si>
  <si>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</si>
  <si>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</si>
  <si>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</si>
  <si>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</si>
  <si>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</si>
  <si>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</si>
  <si>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</si>
  <si>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</si>
  <si>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</si>
  <si>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</si>
  <si>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</si>
  <si>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</si>
  <si>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</si>
  <si>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</si>
  <si>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</si>
  <si>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</si>
  <si>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</si>
  <si>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</si>
  <si>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</si>
  <si>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</si>
  <si>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</si>
  <si>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</si>
  <si>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</si>
  <si>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</si>
  <si>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</si>
  <si>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</si>
  <si>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</si>
  <si>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</si>
  <si>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</si>
  <si>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</si>
  <si>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</si>
  <si>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</si>
  <si>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</si>
  <si>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</si>
  <si>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</si>
  <si>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</si>
  <si>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</si>
  <si>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</si>
  <si>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</si>
  <si>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</si>
  <si>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</si>
  <si>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</si>
  <si>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</si>
  <si>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</si>
  <si>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</si>
  <si>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</si>
  <si>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</si>
  <si>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</si>
  <si>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</si>
  <si>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</si>
  <si>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</si>
  <si>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</si>
  <si>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</si>
  <si>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</si>
  <si>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</si>
  <si>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</si>
  <si>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</si>
  <si>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</si>
  <si>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</si>
  <si>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</si>
  <si>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</si>
  <si>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</si>
  <si>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</si>
  <si>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</si>
  <si>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</si>
  <si>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</si>
  <si>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</si>
  <si>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</si>
  <si>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</si>
  <si>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</si>
  <si>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</si>
  <si>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</si>
  <si>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</si>
  <si>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</si>
  <si>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</si>
  <si>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</si>
  <si>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</si>
  <si>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</si>
  <si>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</si>
  <si>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</si>
  <si>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</si>
  <si>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</si>
  <si>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</si>
  <si>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</si>
  <si>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</si>
  <si>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</si>
  <si>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</si>
  <si>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</si>
  <si>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</si>
  <si>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</si>
  <si>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</si>
  <si>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</si>
  <si>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</si>
  <si>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</si>
  <si>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</si>
  <si>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</si>
  <si>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</si>
  <si>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</si>
  <si>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</si>
  <si>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</si>
  <si>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</si>
  <si>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</si>
  <si>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</si>
  <si>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</si>
  <si>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</si>
  <si>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</si>
  <si>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</si>
  <si>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</si>
  <si>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</si>
  <si>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</si>
  <si>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</si>
  <si>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</si>
  <si>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</si>
  <si>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</si>
  <si>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</si>
  <si>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</si>
  <si>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</si>
  <si>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</si>
  <si>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</si>
  <si>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</si>
  <si>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</si>
  <si>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</si>
  <si>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</si>
  <si>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</si>
  <si>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</si>
  <si>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</si>
  <si>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</si>
  <si>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</si>
  <si>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</si>
  <si>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</si>
  <si>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</si>
  <si>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</si>
  <si>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</si>
  <si>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</si>
  <si>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</si>
  <si>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</si>
  <si>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</si>
  <si>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</si>
  <si>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</si>
  <si>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</si>
  <si>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</si>
  <si>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</si>
  <si>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</si>
  <si>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</si>
  <si>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</si>
  <si>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</si>
  <si>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</si>
  <si>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</si>
  <si>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</si>
  <si>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</si>
  <si>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</si>
  <si>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</si>
  <si>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</si>
  <si>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</si>
  <si>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</si>
  <si>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</si>
  <si>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</si>
  <si>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</si>
  <si>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</si>
  <si>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</si>
  <si>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</si>
  <si>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</si>
  <si>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</si>
  <si>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</si>
  <si>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</si>
  <si>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</si>
  <si>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</si>
  <si>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</si>
  <si>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</si>
  <si>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</si>
  <si>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</si>
  <si>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</si>
  <si>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</si>
  <si>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</si>
  <si>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</si>
  <si>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</si>
  <si>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</si>
  <si>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</si>
  <si>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</si>
  <si>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</si>
  <si>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</si>
  <si>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</si>
  <si>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</si>
  <si>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</si>
  <si>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</si>
  <si>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</si>
  <si>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</si>
  <si>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</si>
  <si>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</si>
  <si>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</si>
  <si>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</si>
  <si>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</si>
  <si>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</si>
  <si>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</si>
  <si>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</si>
  <si>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</si>
  <si>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</si>
  <si>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</si>
  <si>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</si>
  <si>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</si>
  <si>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</si>
  <si>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</si>
  <si>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</si>
  <si>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</si>
  <si>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</si>
  <si>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</si>
  <si>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</si>
  <si>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</si>
  <si>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</si>
  <si>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</si>
  <si>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</si>
  <si>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</si>
  <si>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</si>
  <si>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</si>
  <si>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</si>
  <si>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</si>
  <si>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</si>
  <si>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</si>
  <si>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</si>
  <si>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</si>
  <si>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</si>
  <si>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</si>
  <si>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</si>
  <si>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</si>
  <si>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</si>
  <si>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</si>
  <si>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</si>
  <si>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</si>
  <si>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</si>
  <si>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</si>
  <si>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</si>
  <si>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</si>
  <si>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</si>
  <si>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</si>
  <si>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</si>
  <si>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</si>
  <si>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</si>
  <si>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</si>
  <si>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</si>
  <si>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</si>
  <si>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</si>
  <si>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</si>
  <si>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</si>
  <si>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</si>
  <si>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</si>
  <si>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</si>
  <si>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</si>
  <si>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</si>
  <si>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</si>
  <si>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</si>
  <si>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</si>
  <si>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</si>
  <si>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</si>
  <si>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</si>
  <si>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</si>
  <si>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</si>
  <si>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</si>
  <si>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</si>
  <si>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</si>
  <si>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</si>
  <si>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</si>
  <si>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</si>
  <si>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</si>
  <si>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</si>
  <si>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</si>
  <si>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</si>
  <si>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</si>
  <si>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</si>
  <si>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</si>
  <si>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</si>
  <si>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</si>
  <si>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</si>
  <si>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</si>
  <si>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</si>
  <si>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</si>
  <si>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</si>
  <si>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</si>
  <si>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</si>
  <si>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</si>
  <si>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</si>
  <si>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</si>
  <si>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</si>
  <si>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</si>
  <si>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</si>
  <si>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</si>
  <si>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</si>
  <si>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</si>
  <si>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</si>
  <si>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</si>
  <si>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</si>
  <si>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</si>
  <si>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</si>
  <si>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</si>
  <si>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</si>
  <si>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</si>
  <si>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</si>
  <si>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</si>
  <si>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</si>
  <si>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</si>
  <si>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</si>
  <si>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</si>
  <si>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</si>
  <si>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</si>
  <si>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</si>
  <si>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</si>
  <si>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</si>
  <si>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</si>
  <si>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</si>
  <si>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</si>
  <si>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</si>
  <si>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</si>
  <si>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</si>
  <si>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</si>
  <si>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</si>
  <si>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</si>
  <si>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</si>
  <si>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</si>
  <si>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</si>
  <si>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</si>
  <si>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</si>
  <si>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</si>
  <si>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</si>
  <si>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</si>
  <si>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</si>
  <si>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</si>
  <si>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</si>
  <si>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</si>
  <si>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</si>
  <si>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</si>
  <si>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</si>
  <si>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</si>
  <si>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</si>
  <si>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</si>
  <si>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</si>
  <si>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</si>
  <si>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</si>
  <si>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</si>
  <si>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</si>
  <si>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</si>
  <si>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</si>
  <si>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</si>
  <si>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</si>
  <si>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</si>
  <si>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</si>
  <si>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</si>
  <si>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</si>
  <si>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</si>
  <si>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</si>
  <si>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</si>
  <si>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</si>
  <si>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</si>
  <si>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</si>
  <si>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</si>
  <si>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</si>
  <si>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</si>
  <si>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</si>
  <si>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</si>
  <si>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</si>
  <si>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</si>
  <si>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</si>
  <si>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</si>
  <si>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</si>
  <si>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</si>
  <si>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</si>
  <si>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</si>
  <si>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</si>
  <si>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</si>
  <si>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</si>
  <si>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</si>
  <si>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</si>
  <si>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</si>
  <si>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</si>
  <si>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</si>
  <si>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</si>
  <si>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</si>
  <si>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</si>
  <si>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</si>
  <si>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</si>
  <si>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</si>
  <si>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</si>
  <si>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</si>
  <si>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</si>
  <si>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</si>
  <si>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</si>
  <si>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</si>
  <si>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</si>
  <si>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</si>
  <si>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</si>
  <si>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</si>
  <si>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</si>
  <si>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</si>
  <si>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</si>
  <si>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</si>
  <si>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</si>
  <si>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</si>
  <si>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</si>
  <si>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</si>
  <si>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</si>
  <si>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</si>
  <si>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</si>
  <si>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</si>
  <si>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</si>
  <si>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</si>
  <si>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</si>
  <si>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</si>
  <si>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</si>
  <si>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</si>
  <si>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</si>
  <si>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</si>
  <si>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</si>
  <si>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</si>
  <si>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</si>
  <si>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</si>
  <si>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</si>
  <si>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</si>
  <si>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</si>
  <si>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</si>
  <si>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</si>
  <si>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</si>
  <si>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</si>
  <si>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</si>
  <si>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</si>
  <si>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</si>
  <si>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</si>
  <si>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</si>
  <si>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</si>
  <si>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</si>
  <si>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</si>
  <si>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</si>
  <si>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</si>
  <si>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</si>
  <si>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</si>
  <si>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</si>
  <si>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</si>
  <si>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</si>
  <si>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</si>
  <si>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</si>
  <si>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</si>
  <si>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</si>
  <si>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</si>
  <si>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</si>
  <si>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</si>
  <si>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</si>
  <si>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</si>
  <si>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</si>
  <si>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</si>
  <si>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</si>
  <si>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</si>
  <si>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</si>
  <si>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</si>
  <si>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</si>
  <si>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</si>
  <si>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</si>
  <si>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</si>
  <si>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</si>
  <si>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</si>
  <si>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</si>
  <si>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</si>
  <si>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</si>
  <si>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</si>
  <si>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</si>
  <si>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</si>
  <si>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</si>
  <si>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</si>
  <si>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</si>
  <si>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</si>
  <si>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</si>
  <si>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</si>
  <si>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</si>
  <si>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</si>
  <si>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</si>
  <si>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</si>
  <si>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</si>
  <si>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</si>
  <si>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</si>
  <si>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</si>
  <si>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</si>
  <si>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</si>
  <si>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</si>
  <si>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</si>
  <si>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</si>
  <si>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</si>
  <si>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</si>
  <si>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</si>
  <si>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</si>
  <si>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</si>
  <si>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</si>
  <si>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</si>
  <si>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</si>
  <si>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</si>
  <si>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</si>
  <si>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</si>
  <si>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</si>
  <si>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</si>
  <si>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</si>
  <si>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</si>
  <si>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</si>
  <si>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</si>
  <si>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</si>
  <si>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</si>
  <si>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</si>
  <si>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</si>
  <si>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</si>
  <si>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</si>
  <si>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</si>
  <si>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</si>
  <si>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</si>
  <si>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</si>
  <si>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</si>
  <si>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</si>
  <si>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</si>
  <si>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</si>
  <si>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</si>
  <si>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</si>
  <si>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</si>
  <si>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</si>
  <si>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</si>
  <si>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</si>
  <si>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</si>
  <si>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</si>
  <si>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</si>
  <si>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</si>
  <si>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</si>
  <si>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</si>
  <si>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</si>
  <si>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</si>
  <si>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</si>
  <si>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</si>
  <si>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</si>
  <si>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</si>
  <si>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</si>
  <si>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</si>
  <si>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</si>
  <si>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</si>
  <si>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</si>
  <si>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</si>
  <si>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</si>
  <si>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</si>
  <si>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</si>
  <si>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</si>
  <si>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</si>
  <si>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</si>
  <si>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</si>
  <si>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</si>
  <si>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</si>
  <si>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</si>
  <si>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</si>
  <si>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</si>
  <si>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</si>
  <si>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</si>
  <si>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</si>
  <si>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</si>
  <si>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</si>
  <si>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</si>
  <si>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</si>
  <si>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</si>
  <si>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</si>
  <si>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</si>
  <si>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</si>
  <si>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</si>
  <si>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</si>
  <si>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</si>
  <si>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</si>
  <si>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</si>
  <si>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</si>
  <si>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</si>
  <si>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</si>
  <si>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</si>
  <si>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</si>
  <si>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</si>
  <si>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</si>
  <si>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</si>
  <si>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</si>
  <si>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</si>
  <si>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</si>
  <si>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</si>
  <si>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</si>
  <si>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</si>
  <si>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</si>
  <si>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</si>
  <si>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</si>
  <si>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</si>
  <si>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</si>
  <si>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</si>
  <si>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</si>
  <si>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</si>
  <si>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</si>
  <si>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</si>
  <si>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</si>
  <si>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</si>
  <si>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</si>
  <si>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</si>
  <si>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</si>
  <si>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</si>
  <si>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</si>
  <si>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</si>
  <si>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</si>
  <si>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</si>
  <si>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</si>
  <si>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</si>
  <si>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</si>
  <si>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</si>
  <si>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</si>
  <si>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</si>
  <si>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</si>
  <si>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</si>
  <si>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</si>
  <si>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</si>
  <si>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</si>
  <si>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</si>
  <si>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</si>
  <si>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</si>
  <si>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</si>
  <si>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</si>
  <si>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</si>
  <si>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</si>
  <si>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</si>
  <si>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</si>
  <si>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</si>
  <si>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</si>
  <si>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</si>
  <si>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</si>
  <si>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</si>
  <si>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</si>
  <si>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</si>
  <si>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</si>
  <si>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</si>
  <si>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</si>
  <si>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</si>
  <si>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</si>
  <si>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</si>
  <si>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</si>
  <si>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</si>
  <si>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</si>
  <si>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</si>
  <si>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</si>
  <si>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</si>
  <si>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</si>
  <si>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</si>
  <si>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</si>
  <si>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</si>
  <si>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</si>
  <si>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</si>
  <si>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</si>
  <si>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</si>
  <si>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</si>
  <si>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</si>
  <si>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</si>
  <si>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</si>
  <si>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</si>
  <si>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</si>
  <si>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</si>
  <si>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</si>
  <si>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</si>
  <si>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</si>
  <si>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</si>
  <si>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</si>
  <si>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</si>
  <si>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</si>
  <si>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</si>
  <si>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</si>
  <si>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</si>
  <si>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</si>
  <si>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</si>
  <si>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</si>
  <si>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</si>
  <si>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</si>
  <si>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</si>
  <si>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</si>
  <si>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</si>
  <si>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</si>
  <si>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</si>
  <si>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</si>
  <si>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</si>
  <si>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</si>
  <si>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</si>
  <si>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</si>
  <si>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</si>
  <si>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</si>
  <si>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</si>
  <si>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</si>
  <si>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</si>
  <si>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</si>
  <si>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</si>
  <si>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</si>
  <si>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</si>
  <si>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</si>
  <si>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</si>
  <si>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</si>
  <si>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</si>
  <si>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</si>
  <si>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</si>
  <si>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</si>
  <si>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</si>
  <si>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</si>
  <si>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</si>
  <si>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</si>
  <si>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</si>
  <si>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</si>
  <si>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</si>
  <si>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</si>
  <si>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</si>
  <si>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</si>
  <si>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</si>
  <si>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</si>
  <si>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</si>
  <si>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</si>
  <si>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</si>
  <si>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</si>
  <si>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</si>
  <si>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</si>
  <si>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</si>
  <si>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</si>
  <si>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</si>
  <si>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</si>
  <si>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</si>
  <si>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</si>
  <si>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</si>
  <si>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</si>
  <si>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</si>
  <si>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</si>
  <si>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</si>
  <si>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</si>
  <si>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</si>
  <si>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</si>
  <si>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</si>
  <si>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</si>
  <si>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</si>
  <si>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</si>
  <si>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</si>
  <si>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</si>
  <si>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</si>
  <si>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</si>
  <si>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</si>
  <si>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</si>
  <si>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</si>
  <si>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</si>
  <si>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</si>
  <si>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</si>
  <si>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</si>
  <si>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</si>
  <si>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</si>
  <si>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</si>
  <si>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</si>
  <si>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</si>
  <si>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</si>
  <si>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</si>
  <si>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</si>
  <si>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</si>
  <si>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</si>
  <si>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</si>
  <si>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</si>
  <si>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</si>
  <si>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</si>
  <si>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</si>
  <si>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</si>
  <si>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</si>
  <si>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</si>
  <si>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</si>
  <si>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</si>
  <si>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</si>
  <si>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</si>
  <si>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</si>
  <si>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</si>
  <si>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</si>
  <si>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</si>
  <si>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</si>
  <si>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</si>
  <si>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</si>
  <si>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</si>
  <si>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</si>
  <si>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</si>
  <si>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</si>
  <si>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</si>
  <si>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</si>
  <si>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</si>
  <si>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</si>
  <si>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</si>
  <si>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</si>
  <si>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</si>
  <si>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</si>
  <si>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</si>
  <si>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</si>
  <si>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</si>
  <si>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</si>
  <si>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</si>
  <si>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</si>
  <si>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</si>
  <si>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</si>
  <si>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</si>
  <si>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</si>
  <si>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</si>
  <si>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</si>
  <si>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</si>
  <si>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</si>
  <si>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</si>
  <si>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</si>
  <si>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</si>
  <si>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</si>
  <si>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</si>
  <si>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</si>
  <si>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</si>
  <si>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</si>
  <si>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</si>
  <si>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</si>
  <si>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</si>
  <si>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</si>
  <si>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</si>
  <si>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</si>
  <si>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</si>
  <si>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</si>
  <si>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</si>
  <si>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</si>
  <si>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</si>
  <si>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</si>
  <si>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</si>
  <si>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</si>
  <si>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</si>
  <si>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</si>
  <si>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</si>
  <si>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</si>
  <si>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</si>
  <si>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</si>
  <si>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</si>
  <si>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</si>
  <si>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</si>
  <si>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</si>
  <si>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</si>
  <si>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</si>
  <si>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</si>
  <si>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</si>
  <si>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</si>
  <si>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</si>
  <si>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</si>
  <si>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</si>
  <si>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</si>
  <si>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</si>
  <si>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</si>
  <si>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</si>
  <si>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</si>
  <si>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</si>
  <si>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</si>
  <si>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</si>
  <si>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</si>
  <si>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</si>
  <si>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</si>
  <si>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</si>
  <si>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</si>
  <si>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</si>
  <si>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</si>
  <si>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</si>
  <si>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</si>
  <si>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</si>
  <si>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</si>
  <si>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</si>
  <si>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</si>
  <si>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</si>
  <si>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</si>
  <si>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</si>
  <si>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</si>
  <si>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</si>
  <si>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</si>
  <si>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</si>
  <si>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</si>
  <si>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</si>
  <si>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</si>
  <si>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</si>
  <si>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</si>
  <si>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</si>
  <si>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</si>
  <si>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</si>
  <si>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</si>
  <si>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</si>
  <si>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</si>
  <si>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</si>
  <si>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</si>
  <si>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</si>
  <si>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</si>
  <si>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</si>
  <si>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</si>
  <si>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</si>
  <si>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</si>
  <si>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</si>
  <si>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</si>
  <si>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</si>
  <si>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</si>
  <si>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</si>
  <si>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</si>
  <si>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</si>
  <si>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</si>
  <si>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</si>
  <si>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</si>
  <si>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</si>
  <si>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</si>
  <si>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</si>
  <si>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</si>
  <si>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</si>
  <si>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</si>
  <si>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</si>
  <si>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</si>
  <si>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</si>
  <si>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</si>
  <si>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</si>
  <si>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</si>
  <si>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</si>
  <si>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</si>
  <si>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</si>
  <si>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</si>
  <si>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</si>
  <si>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</si>
  <si>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</si>
  <si>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</si>
  <si>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</si>
  <si>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</si>
  <si>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</si>
  <si>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</si>
  <si>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</si>
  <si>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</si>
  <si>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</si>
  <si>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</si>
  <si>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</si>
  <si>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</si>
  <si>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</si>
  <si>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</si>
  <si>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</si>
  <si>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</si>
  <si>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</si>
  <si>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</si>
  <si>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</si>
  <si>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</si>
  <si>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</si>
  <si>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</si>
  <si>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</si>
  <si>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</si>
  <si>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</si>
  <si>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</si>
  <si>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</si>
  <si>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</si>
  <si>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</si>
  <si>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</si>
  <si>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</si>
  <si>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</si>
  <si>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</si>
  <si>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</si>
  <si>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</si>
  <si>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</si>
  <si>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</si>
  <si>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</si>
  <si>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</si>
  <si>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</si>
  <si>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</si>
  <si>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</si>
  <si>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</si>
  <si>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</si>
  <si>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</si>
  <si>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</si>
  <si>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</si>
  <si>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</si>
  <si>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</si>
  <si>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</si>
  <si>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</si>
  <si>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</si>
  <si>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</si>
  <si>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</si>
  <si>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</si>
  <si>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</si>
  <si>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</si>
  <si>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</si>
  <si>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</si>
  <si>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</si>
  <si>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</si>
  <si>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</si>
  <si>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</si>
  <si>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</si>
  <si>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</si>
  <si>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</si>
  <si>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</si>
  <si>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</si>
  <si>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</si>
  <si>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</si>
  <si>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</si>
  <si>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</si>
  <si>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</si>
  <si>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</si>
  <si>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</si>
  <si>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</si>
  <si>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</si>
  <si>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</si>
  <si>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</si>
  <si>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</si>
  <si>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</si>
  <si>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</si>
  <si>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</si>
  <si>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</si>
  <si>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</si>
  <si>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</si>
  <si>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</si>
  <si>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</si>
  <si>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</si>
  <si>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</si>
  <si>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</si>
  <si>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</si>
  <si>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</si>
  <si>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</si>
  <si>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</si>
  <si>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</si>
  <si>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</si>
  <si>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</si>
  <si>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</si>
  <si>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</si>
  <si>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</si>
  <si>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</si>
  <si>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</si>
  <si>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</si>
  <si>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</si>
  <si>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</si>
  <si>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</si>
  <si>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</si>
  <si>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</si>
  <si>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</si>
  <si>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</si>
  <si>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</si>
  <si>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</si>
  <si>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</si>
  <si>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</si>
  <si>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</si>
  <si>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</si>
  <si>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</si>
  <si>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</si>
  <si>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</si>
  <si>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</si>
  <si>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</si>
  <si>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</si>
  <si>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</si>
  <si>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</si>
  <si>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</si>
  <si>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</si>
  <si>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</si>
  <si>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</si>
  <si>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</si>
  <si>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</si>
  <si>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</si>
  <si>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</si>
  <si>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</si>
  <si>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</si>
  <si>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</si>
  <si>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</si>
  <si>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</si>
  <si>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</si>
  <si>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</si>
  <si>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</si>
  <si>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</si>
  <si>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</si>
  <si>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</si>
  <si>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</si>
  <si>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</si>
  <si>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</si>
  <si>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</si>
  <si>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</si>
  <si>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</si>
  <si>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</si>
  <si>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</si>
  <si>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</si>
  <si>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</si>
  <si>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</si>
  <si>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</si>
  <si>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</si>
  <si>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</si>
  <si>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</si>
  <si>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</si>
  <si>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</si>
  <si>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</si>
  <si>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</si>
  <si>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</si>
  <si>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</si>
  <si>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</si>
  <si>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</si>
  <si>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</si>
  <si>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</si>
  <si>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</si>
  <si>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</si>
  <si>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</si>
  <si>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</si>
  <si>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</si>
  <si>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</si>
  <si>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</si>
  <si>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</si>
  <si>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</si>
  <si>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</si>
  <si>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</si>
  <si>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</si>
  <si>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</si>
  <si>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</si>
  <si>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</si>
  <si>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</si>
  <si>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</si>
  <si>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</si>
  <si>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</si>
  <si>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</si>
  <si>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</si>
  <si>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</si>
  <si>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</si>
  <si>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</si>
  <si>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</si>
  <si>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</si>
  <si>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</si>
  <si>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</si>
  <si>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</si>
  <si>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</si>
  <si>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</si>
  <si>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</si>
  <si>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</si>
  <si>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</si>
  <si>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</si>
  <si>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</si>
  <si>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</si>
  <si>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</si>
  <si>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</si>
  <si>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</si>
  <si>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</si>
  <si>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</si>
  <si>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</si>
  <si>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</si>
  <si>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</si>
  <si>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</si>
  <si>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</si>
  <si>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</si>
  <si>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</si>
  <si>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</si>
  <si>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</si>
  <si>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</si>
  <si>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</si>
  <si>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</si>
  <si>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</si>
  <si>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</si>
  <si>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</si>
  <si>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</si>
  <si>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</si>
  <si>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</si>
  <si>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</si>
  <si>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</si>
  <si>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</si>
  <si>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</si>
  <si>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</si>
  <si>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</si>
  <si>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</si>
  <si>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</si>
  <si>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</si>
  <si>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</si>
  <si>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</si>
  <si>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</si>
  <si>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</si>
  <si>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</si>
  <si>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</si>
  <si>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</si>
  <si>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</si>
  <si>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</si>
  <si>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</si>
  <si>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</si>
  <si>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</si>
  <si>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</si>
  <si>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</si>
  <si>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</si>
  <si>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</si>
  <si>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</si>
  <si>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</si>
  <si>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</si>
  <si>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</si>
  <si>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</si>
  <si>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</si>
  <si>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</si>
  <si>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</si>
  <si>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</si>
  <si>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</si>
  <si>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</si>
  <si>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</si>
  <si>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</si>
  <si>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</si>
  <si>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</si>
  <si>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</si>
  <si>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</si>
  <si>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</si>
  <si>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</si>
  <si>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</si>
  <si>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</si>
  <si>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</si>
  <si>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</si>
  <si>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</si>
  <si>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</si>
  <si>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</si>
  <si>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</si>
  <si>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</si>
  <si>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</si>
  <si>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</si>
  <si>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</si>
  <si>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</si>
  <si>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</si>
  <si>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</si>
  <si>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</si>
  <si>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</si>
  <si>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</si>
  <si>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</si>
  <si>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</si>
  <si>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</si>
  <si>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</si>
  <si>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</si>
  <si>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</si>
  <si>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</si>
  <si>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</si>
  <si>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</si>
  <si>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</si>
  <si>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</si>
  <si>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</si>
  <si>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</si>
  <si>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</si>
  <si>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</si>
  <si>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</si>
  <si>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</si>
  <si>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</si>
  <si>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</si>
  <si>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</si>
  <si>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</si>
  <si>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</si>
  <si>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</si>
  <si>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</si>
  <si>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</si>
  <si>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</si>
  <si>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</si>
  <si>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</si>
  <si>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</si>
  <si>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</si>
  <si>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</si>
  <si>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</si>
  <si>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</si>
  <si>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</si>
  <si>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</si>
  <si>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</si>
  <si>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</si>
  <si>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</si>
  <si>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</si>
  <si>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</si>
  <si>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</si>
  <si>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</si>
  <si>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</si>
  <si>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</si>
  <si>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</si>
  <si>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</si>
  <si>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</si>
  <si>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</si>
  <si>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</si>
  <si>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</si>
  <si>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</si>
  <si>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</si>
  <si>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</si>
  <si>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</si>
  <si>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</si>
  <si>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</si>
  <si>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</si>
  <si>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</si>
  <si>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</si>
  <si>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</si>
  <si>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</si>
  <si>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</si>
  <si>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</si>
  <si>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</si>
  <si>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</si>
  <si>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</si>
  <si>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</si>
  <si>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</si>
  <si>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</si>
  <si>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</si>
  <si>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</si>
  <si>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</si>
  <si>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</si>
  <si>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</si>
  <si>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</si>
  <si>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</si>
  <si>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</si>
  <si>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</si>
  <si>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</si>
  <si>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</si>
  <si>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</si>
  <si>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</si>
  <si>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</si>
  <si>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</si>
  <si>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</si>
  <si>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</si>
  <si>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</si>
  <si>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</si>
  <si>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</si>
  <si>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</si>
  <si>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</si>
  <si>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</si>
  <si>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</si>
  <si>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</si>
  <si>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</si>
  <si>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</si>
  <si>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</si>
  <si>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</si>
  <si>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</si>
  <si>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</si>
  <si>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</si>
  <si>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</si>
  <si>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</si>
  <si>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</si>
  <si>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</si>
  <si>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</si>
  <si>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</si>
  <si>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</si>
  <si>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</si>
  <si>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</si>
  <si>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</si>
  <si>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</si>
  <si>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</si>
  <si>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</si>
  <si>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</si>
  <si>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</si>
  <si>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</si>
  <si>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</si>
  <si>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</si>
  <si>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</si>
  <si>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</si>
  <si>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</si>
  <si>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</si>
  <si>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</si>
  <si>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</si>
  <si>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</si>
  <si>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</si>
  <si>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</si>
  <si>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</si>
  <si>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</si>
  <si>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</si>
  <si>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</si>
  <si>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</si>
  <si>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</si>
  <si>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</si>
  <si>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</si>
  <si>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</si>
  <si>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</si>
  <si>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</si>
  <si>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</si>
  <si>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</si>
  <si>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</si>
  <si>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</si>
  <si>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</si>
  <si>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</si>
  <si>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</si>
  <si>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</si>
  <si>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</si>
  <si>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</si>
  <si>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</si>
  <si>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</si>
  <si>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</si>
  <si>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</si>
  <si>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</si>
  <si>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</si>
  <si>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</si>
  <si>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</si>
  <si>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</si>
  <si>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</si>
  <si>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</si>
  <si>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</si>
  <si>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</si>
  <si>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</si>
  <si>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</si>
  <si>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</si>
  <si>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</si>
  <si>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</si>
  <si>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</si>
  <si>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</si>
  <si>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</si>
  <si>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</si>
  <si>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</si>
  <si>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</si>
  <si>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</si>
  <si>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</si>
  <si>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</si>
  <si>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</si>
  <si>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</si>
  <si>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</si>
  <si>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</si>
  <si>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</si>
  <si>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</si>
  <si>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</si>
  <si>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</si>
  <si>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</si>
  <si>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</si>
  <si>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</si>
  <si>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</si>
  <si>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</si>
  <si>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</si>
  <si>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</si>
  <si>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</si>
  <si>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</si>
  <si>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</si>
  <si>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</si>
  <si>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</si>
  <si>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</si>
  <si>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</si>
  <si>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</si>
  <si>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</si>
  <si>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</si>
  <si>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</si>
  <si>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</si>
  <si>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</si>
  <si>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</si>
  <si>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</si>
  <si>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</si>
  <si>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</si>
  <si>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</si>
  <si>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</si>
  <si>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</si>
  <si>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</si>
  <si>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</si>
  <si>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</si>
  <si>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</si>
  <si>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</si>
  <si>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</si>
  <si>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</si>
  <si>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</si>
  <si>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</si>
  <si>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</si>
  <si>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</si>
  <si>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</si>
  <si>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</si>
  <si>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</si>
  <si>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</si>
  <si>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</si>
  <si>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</si>
  <si>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</si>
  <si>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</si>
  <si>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</si>
  <si>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</si>
  <si>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</si>
  <si>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</si>
  <si>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</si>
  <si>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</si>
  <si>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</si>
  <si>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</si>
  <si>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</si>
  <si>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</si>
  <si>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</si>
  <si>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</si>
  <si>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</si>
  <si>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</si>
  <si>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</si>
  <si>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</si>
  <si>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</si>
  <si>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</si>
  <si>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</si>
  <si>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</si>
  <si>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</si>
  <si>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</si>
  <si>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</si>
  <si>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</si>
  <si>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</si>
  <si>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</si>
  <si>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</si>
  <si>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</si>
  <si>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</si>
  <si>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</si>
  <si>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</si>
  <si>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</si>
  <si>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</si>
  <si>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</si>
  <si>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</si>
  <si>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</si>
  <si>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</si>
  <si>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</si>
  <si>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</si>
  <si>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</si>
  <si>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</si>
  <si>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</si>
  <si>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</si>
  <si>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</si>
  <si>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</si>
  <si>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</si>
  <si>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</si>
  <si>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</si>
  <si>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</si>
  <si>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</si>
  <si>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</si>
  <si>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</si>
  <si>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</si>
  <si>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</si>
  <si>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</si>
  <si>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</si>
  <si>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</si>
  <si>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</si>
  <si>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</si>
  <si>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</si>
  <si>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</si>
  <si>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</si>
  <si>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</si>
  <si>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</si>
  <si>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</si>
  <si>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</si>
  <si>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</si>
  <si>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</si>
  <si>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</si>
  <si>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</si>
  <si>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</si>
  <si>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</si>
  <si>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</si>
  <si>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</si>
  <si>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</si>
  <si>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</si>
  <si>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</si>
  <si>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</si>
  <si>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</si>
  <si>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</si>
  <si>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</si>
  <si>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</si>
  <si>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</si>
  <si>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</si>
  <si>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</si>
  <si>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</si>
  <si>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</si>
  <si>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</si>
  <si>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</si>
  <si>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</si>
  <si>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</si>
  <si>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</si>
  <si>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</si>
  <si>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</si>
  <si>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</si>
  <si>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</si>
  <si>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</si>
  <si>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</si>
  <si>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</si>
  <si>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</si>
  <si>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</si>
  <si>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</si>
  <si>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</si>
  <si>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</si>
  <si>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</si>
  <si>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</si>
  <si>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</si>
  <si>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</si>
  <si>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</si>
  <si>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</si>
  <si>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</si>
  <si>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</si>
  <si>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</si>
  <si>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</si>
  <si>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</si>
  <si>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</si>
  <si>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</si>
  <si>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</si>
  <si>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</si>
  <si>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</si>
  <si>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</si>
  <si>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</si>
  <si>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</si>
  <si>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</si>
  <si>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</si>
  <si>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</si>
  <si>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</si>
  <si>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</si>
  <si>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</si>
  <si>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</si>
  <si>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</si>
  <si>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</si>
  <si>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</si>
  <si>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</si>
  <si>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</si>
  <si>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</si>
  <si>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</si>
  <si>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</si>
  <si>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</si>
  <si>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</si>
  <si>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</si>
  <si>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</si>
  <si>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</si>
  <si>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</si>
  <si>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</si>
  <si>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</si>
  <si>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</si>
  <si>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</si>
  <si>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</si>
  <si>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</si>
  <si>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</si>
  <si>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</si>
  <si>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</si>
  <si>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</si>
  <si>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</si>
  <si>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</si>
  <si>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</si>
  <si>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</si>
  <si>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</si>
  <si>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</si>
  <si>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</si>
  <si>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</si>
  <si>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</si>
  <si>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</si>
  <si>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</si>
  <si>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</si>
  <si>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</si>
  <si>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</si>
  <si>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</si>
  <si>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</si>
  <si>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</si>
  <si>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</si>
  <si>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</si>
  <si>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</si>
  <si>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</si>
  <si>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</si>
  <si>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</si>
  <si>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</si>
  <si>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</si>
  <si>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</si>
  <si>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</si>
  <si>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</si>
  <si>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</si>
  <si>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</si>
  <si>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</si>
  <si>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</si>
  <si>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</si>
  <si>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</si>
  <si>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</si>
  <si>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</si>
  <si>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</si>
  <si>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</si>
  <si>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</si>
  <si>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</si>
  <si>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</si>
  <si>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</si>
  <si>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</si>
  <si>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</si>
  <si>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</si>
  <si>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</si>
  <si>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</si>
  <si>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</si>
  <si>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</si>
  <si>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</si>
  <si>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</si>
  <si>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</si>
  <si>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</si>
  <si>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</si>
  <si>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</si>
  <si>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</si>
  <si>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</si>
  <si>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</si>
  <si>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</si>
  <si>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</si>
  <si>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</si>
  <si>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</si>
  <si>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</si>
  <si>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</si>
  <si>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</si>
  <si>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</si>
  <si>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</si>
  <si>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</si>
  <si>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</si>
  <si>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</si>
  <si>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</si>
  <si>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</si>
  <si>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</si>
  <si>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</si>
  <si>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</si>
  <si>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</si>
  <si>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</si>
  <si>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</si>
  <si>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</si>
  <si>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</si>
  <si>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</si>
  <si>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</si>
  <si>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</si>
  <si>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</si>
  <si>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</si>
  <si>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</si>
  <si>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</si>
  <si>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</si>
  <si>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</si>
  <si>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</si>
  <si>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</si>
  <si>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</si>
  <si>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</si>
  <si>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</si>
  <si>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</si>
  <si>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</si>
  <si>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</si>
  <si>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</si>
  <si>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</si>
  <si>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</si>
  <si>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</si>
  <si>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</si>
  <si>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</si>
  <si>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</si>
  <si>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</si>
  <si>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</si>
  <si>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</si>
  <si>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</si>
  <si>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</si>
  <si>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</si>
  <si>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</si>
  <si>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</si>
  <si>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</si>
  <si>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</si>
  <si>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</si>
  <si>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</si>
  <si>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</si>
  <si>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</si>
  <si>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</si>
  <si>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</si>
  <si>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</si>
  <si>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</si>
  <si>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</si>
  <si>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</si>
  <si>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</si>
  <si>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</si>
  <si>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</si>
  <si>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</si>
  <si>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</si>
  <si>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</si>
  <si>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</si>
  <si>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</si>
  <si>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</si>
  <si>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</si>
  <si>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</si>
  <si>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</si>
  <si>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</si>
  <si>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</si>
  <si>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</si>
  <si>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</si>
  <si>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</si>
  <si>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</si>
  <si>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</si>
  <si>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</si>
  <si>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</si>
  <si>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</si>
  <si>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</si>
  <si>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</si>
  <si>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</si>
  <si>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</si>
  <si>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</si>
  <si>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</si>
  <si>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</si>
  <si>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</si>
  <si>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</si>
  <si>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</si>
  <si>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</si>
  <si>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</si>
  <si>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</si>
  <si>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</si>
  <si>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</si>
  <si>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</si>
  <si>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</si>
  <si>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</si>
  <si>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</si>
  <si>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</si>
  <si>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</si>
  <si>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</si>
  <si>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</si>
  <si>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</si>
  <si>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</si>
  <si>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</si>
  <si>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</si>
  <si>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</si>
  <si>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</si>
  <si>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</si>
  <si>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</si>
  <si>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</si>
  <si>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</si>
  <si>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</si>
  <si>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</si>
  <si>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</si>
  <si>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</si>
  <si>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</si>
  <si>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</si>
  <si>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</si>
  <si>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</si>
  <si>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</si>
  <si>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</si>
  <si>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</si>
  <si>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</si>
  <si>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</si>
  <si>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</si>
  <si>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</si>
  <si>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</si>
  <si>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</si>
  <si>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</si>
  <si>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</si>
  <si>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</si>
  <si>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</si>
  <si>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</si>
  <si>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</si>
  <si>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</si>
  <si>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</si>
  <si>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</si>
  <si>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</si>
  <si>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</si>
  <si>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</si>
  <si>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</si>
  <si>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</si>
  <si>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</si>
  <si>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</si>
  <si>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</si>
  <si>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</si>
  <si>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</si>
  <si>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</si>
  <si>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</si>
  <si>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</si>
  <si>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</si>
  <si>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</si>
  <si>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</si>
  <si>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</si>
  <si>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</si>
  <si>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</si>
  <si>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</si>
  <si>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</si>
  <si>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</si>
  <si>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</si>
  <si>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</si>
  <si>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</si>
  <si>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</si>
  <si>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</si>
  <si>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</si>
  <si>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</si>
  <si>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</si>
  <si>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</si>
  <si>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</si>
  <si>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</si>
  <si>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</si>
  <si>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</si>
  <si>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</si>
  <si>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</si>
  <si>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</si>
  <si>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</si>
  <si>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</si>
  <si>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</si>
  <si>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</si>
  <si>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</si>
  <si>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</si>
  <si>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</si>
  <si>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</si>
  <si>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</si>
  <si>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</si>
  <si>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</si>
  <si>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</si>
  <si>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</si>
  <si>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</si>
  <si>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</si>
  <si>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</si>
  <si>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</si>
  <si>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</si>
  <si>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</si>
  <si>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</si>
  <si>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</si>
  <si>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</si>
  <si>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</si>
  <si>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</si>
  <si>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</si>
  <si>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</si>
  <si>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</si>
  <si>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</si>
  <si>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</si>
  <si>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</si>
  <si>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</si>
  <si>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</si>
  <si>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</si>
  <si>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</si>
  <si>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</si>
  <si>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</si>
  <si>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</si>
  <si>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</si>
  <si>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</si>
  <si>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</si>
  <si>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</si>
  <si>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</si>
  <si>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</si>
  <si>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</si>
  <si>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</si>
  <si>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</si>
  <si>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</si>
  <si>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</si>
  <si>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</si>
  <si>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</si>
  <si>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</si>
  <si>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</si>
  <si>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</si>
  <si>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</si>
  <si>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</si>
  <si>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</si>
  <si>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</si>
  <si>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</si>
  <si>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</si>
  <si>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</si>
  <si>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</si>
  <si>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</si>
  <si>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</si>
  <si>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</si>
  <si>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</si>
  <si>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</si>
  <si>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</si>
  <si>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</si>
  <si>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</si>
  <si>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</si>
  <si>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</si>
  <si>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</si>
  <si>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</si>
  <si>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</si>
  <si>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</si>
  <si>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</si>
  <si>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</si>
  <si>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</si>
  <si>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</si>
  <si>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</si>
  <si>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</si>
  <si>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</si>
  <si>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</si>
  <si>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</si>
  <si>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</si>
  <si>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</si>
  <si>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</si>
  <si>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</si>
  <si>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</si>
  <si>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</si>
  <si>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</si>
  <si>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</si>
  <si>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</si>
  <si>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</si>
  <si>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</si>
  <si>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</si>
  <si>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</si>
  <si>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</si>
  <si>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</si>
  <si>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</si>
  <si>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</si>
  <si>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</si>
  <si>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</si>
  <si>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</si>
  <si>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</si>
  <si>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</si>
  <si>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</si>
  <si>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</si>
  <si>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</si>
  <si>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</si>
  <si>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</si>
  <si>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</si>
  <si>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</si>
  <si>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</si>
  <si>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</si>
  <si>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</si>
  <si>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</si>
  <si>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</si>
  <si>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</si>
  <si>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</si>
  <si>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</si>
  <si>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</si>
  <si>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</si>
  <si>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</si>
  <si>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</si>
  <si>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</si>
  <si>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</si>
  <si>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</si>
  <si>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</si>
  <si>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</si>
  <si>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</si>
  <si>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</si>
  <si>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</si>
  <si>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</si>
  <si>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</si>
  <si>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</si>
  <si>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</si>
  <si>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</si>
  <si>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</si>
  <si>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</si>
  <si>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</si>
  <si>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</si>
  <si>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</si>
  <si>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</si>
  <si>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</si>
  <si>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</si>
  <si>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</si>
  <si>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</si>
  <si>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</si>
  <si>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</si>
  <si>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</si>
  <si>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</si>
  <si>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</si>
  <si>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</si>
  <si>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</si>
  <si>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</si>
  <si>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</si>
  <si>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</si>
  <si>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</si>
  <si>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</si>
  <si>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</si>
  <si>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</si>
  <si>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</si>
  <si>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</si>
  <si>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</si>
  <si>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</si>
  <si>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</si>
  <si>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</si>
  <si>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</si>
  <si>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</si>
  <si>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</si>
  <si>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</si>
  <si>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</si>
  <si>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</si>
  <si>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</si>
  <si>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</si>
  <si>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</si>
  <si>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</si>
  <si>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</si>
  <si>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</si>
  <si>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</si>
  <si>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</si>
  <si>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</si>
  <si>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</si>
  <si>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</si>
  <si>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</si>
  <si>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</si>
  <si>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</si>
  <si>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</si>
  <si>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</si>
  <si>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</si>
  <si>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</si>
  <si>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</si>
  <si>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</si>
  <si>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</si>
  <si>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</si>
  <si>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</si>
  <si>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</si>
  <si>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</si>
  <si>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</si>
  <si>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</si>
  <si>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</si>
  <si>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</si>
  <si>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</si>
  <si>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</si>
  <si>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</si>
  <si>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</si>
  <si>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</si>
  <si>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</si>
  <si>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</si>
  <si>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</si>
  <si>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</si>
  <si>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</si>
  <si>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</si>
  <si>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</si>
  <si>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</si>
  <si>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</si>
  <si>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</si>
  <si>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</si>
  <si>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</si>
  <si>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</si>
  <si>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</si>
  <si>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</si>
  <si>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</si>
  <si>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</si>
  <si>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</si>
  <si>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</si>
  <si>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</si>
  <si>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</si>
  <si>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</si>
  <si>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</si>
  <si>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</si>
  <si>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</si>
  <si>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</si>
  <si>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</si>
  <si>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</si>
  <si>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</si>
  <si>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</si>
  <si>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</si>
  <si>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</si>
  <si>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</si>
  <si>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</si>
  <si>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</si>
  <si>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</si>
  <si>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</si>
  <si>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</si>
  <si>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</si>
  <si>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</si>
  <si>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</si>
  <si>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</si>
  <si>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</si>
  <si>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</si>
  <si>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</si>
  <si>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</si>
  <si>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</si>
  <si>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</si>
  <si>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</si>
  <si>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</si>
  <si>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</si>
  <si>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</si>
  <si>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</si>
  <si>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</si>
  <si>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</si>
  <si>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</si>
  <si>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</si>
  <si>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</si>
  <si>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</si>
  <si>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</si>
  <si>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</si>
  <si>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</si>
  <si>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</si>
  <si>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</si>
  <si>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</si>
  <si>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</si>
  <si>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</si>
  <si>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</si>
  <si>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</si>
  <si>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</si>
  <si>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</si>
  <si>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</si>
  <si>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</si>
  <si>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</si>
  <si>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</si>
  <si>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</si>
  <si>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</si>
  <si>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</si>
  <si>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</si>
  <si>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</si>
  <si>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</si>
  <si>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</si>
  <si>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</si>
  <si>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</si>
  <si>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</si>
  <si>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</si>
  <si>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</si>
  <si>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</si>
  <si>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</si>
  <si>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</si>
  <si>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</si>
  <si>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</si>
  <si>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</si>
  <si>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</si>
  <si>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</si>
  <si>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</si>
  <si>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</si>
  <si>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</si>
  <si>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</si>
  <si>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</si>
  <si>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</si>
  <si>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</si>
  <si>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</si>
  <si>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</si>
  <si>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</si>
  <si>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</si>
  <si>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</si>
  <si>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</si>
  <si>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</si>
  <si>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</si>
  <si>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</si>
  <si>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</si>
  <si>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</si>
  <si>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</si>
  <si>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</si>
  <si>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</si>
  <si>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</si>
  <si>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</si>
  <si>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</si>
  <si>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</si>
  <si>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</si>
  <si>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</si>
  <si>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</si>
  <si>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</si>
  <si>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</si>
  <si>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</si>
  <si>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</si>
  <si>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</si>
  <si>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</si>
  <si>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</si>
  <si>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</si>
  <si>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</si>
  <si>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</si>
  <si>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</si>
  <si>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</si>
  <si>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</si>
  <si>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</si>
  <si>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</si>
  <si>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</si>
  <si>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</si>
  <si>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</si>
  <si>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</si>
  <si>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</si>
  <si>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</si>
  <si>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</si>
  <si>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</si>
  <si>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</si>
  <si>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</si>
  <si>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</si>
  <si>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</si>
  <si>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</si>
  <si>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</si>
  <si>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</si>
  <si>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</si>
  <si>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</si>
  <si>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</si>
  <si>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</si>
  <si>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</si>
  <si>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</si>
  <si>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</si>
  <si>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</si>
  <si>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</si>
  <si>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</si>
  <si>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</si>
  <si>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</si>
  <si>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</si>
  <si>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</si>
  <si>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</si>
  <si>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</si>
  <si>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</si>
  <si>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</si>
  <si>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</si>
  <si>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</si>
  <si>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</si>
  <si>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</si>
  <si>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</si>
  <si>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</si>
  <si>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</si>
  <si>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</si>
  <si>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</si>
  <si>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</si>
  <si>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</si>
  <si>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</si>
  <si>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</si>
  <si>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</si>
  <si>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</si>
  <si>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</si>
  <si>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</si>
  <si>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</si>
  <si>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</si>
  <si>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</si>
  <si>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</si>
  <si>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</si>
  <si>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</si>
  <si>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</si>
  <si>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</si>
  <si>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</si>
  <si>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</si>
  <si>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</si>
  <si>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</si>
  <si>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</si>
  <si>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</si>
  <si>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</si>
  <si>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</si>
  <si>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</si>
  <si>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</si>
  <si>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</si>
  <si>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</si>
  <si>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</si>
  <si>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</si>
  <si>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</si>
  <si>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</si>
  <si>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</si>
  <si>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</si>
  <si>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</si>
  <si>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</si>
  <si>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</si>
  <si>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</si>
  <si>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</si>
  <si>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</si>
  <si>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</si>
  <si>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</si>
  <si>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</si>
  <si>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</si>
  <si>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</si>
  <si>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</si>
  <si>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</si>
  <si>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</si>
  <si>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</si>
  <si>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</si>
  <si>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</si>
  <si>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</si>
  <si>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</si>
  <si>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</si>
  <si>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</si>
  <si>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</si>
  <si>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</si>
  <si>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</si>
  <si>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</si>
  <si>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</si>
  <si>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</si>
  <si>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</si>
  <si>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</si>
  <si>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</si>
  <si>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</si>
  <si>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</si>
  <si>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</si>
  <si>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</si>
  <si>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</si>
  <si>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</si>
  <si>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</si>
  <si>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</si>
  <si>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</si>
  <si>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</si>
  <si>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</si>
  <si>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</si>
  <si>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</si>
  <si>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</si>
  <si>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</si>
  <si>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</si>
  <si>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</si>
  <si>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</si>
  <si>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</si>
  <si>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</si>
  <si>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</si>
  <si>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</si>
  <si>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</si>
  <si>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</si>
  <si>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</si>
  <si>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</si>
  <si>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</si>
  <si>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</si>
  <si>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</si>
  <si>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</si>
  <si>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</si>
  <si>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</si>
  <si>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</si>
  <si>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</si>
  <si>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</si>
  <si>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</si>
  <si>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</si>
  <si>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</si>
  <si>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</si>
  <si>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</si>
  <si>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</si>
  <si>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</si>
  <si>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</si>
  <si>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</si>
  <si>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</si>
  <si>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</si>
  <si>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</si>
  <si>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</si>
  <si>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</si>
  <si>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</si>
  <si>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</si>
  <si>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</si>
  <si>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</si>
  <si>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</si>
  <si>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</si>
  <si>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</si>
  <si>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</si>
  <si>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</si>
  <si>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</si>
  <si>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</si>
  <si>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</si>
  <si>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</si>
  <si>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</si>
  <si>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</si>
  <si>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</si>
  <si>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</si>
  <si>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</si>
  <si>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</si>
  <si>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</si>
  <si>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</si>
  <si>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</si>
  <si>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</si>
  <si>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</si>
  <si>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</si>
  <si>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</si>
  <si>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</si>
  <si>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</si>
  <si>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</si>
  <si>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</si>
  <si>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</si>
  <si>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</si>
  <si>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</si>
  <si>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</si>
  <si>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</si>
  <si>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</si>
  <si>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</si>
  <si>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</si>
  <si>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</si>
  <si>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</si>
  <si>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</si>
  <si>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</si>
  <si>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</si>
  <si>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</si>
  <si>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</si>
  <si>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</si>
  <si>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</si>
  <si>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</si>
  <si>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</si>
  <si>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</si>
  <si>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</si>
  <si>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</si>
  <si>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</si>
  <si>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</si>
  <si>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</si>
  <si>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</si>
  <si>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</si>
  <si>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</si>
  <si>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</si>
  <si>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</si>
  <si>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</si>
  <si>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</si>
  <si>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</si>
  <si>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</si>
  <si>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</si>
  <si>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</si>
  <si>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</si>
  <si>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</si>
  <si>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</si>
  <si>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</si>
  <si>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</si>
  <si>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</si>
  <si>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</si>
  <si>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</si>
  <si>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</si>
  <si>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</si>
  <si>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</si>
  <si>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</si>
  <si>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</si>
  <si>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</si>
  <si>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</si>
  <si>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</si>
  <si>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</si>
  <si>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</si>
  <si>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</si>
  <si>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</si>
  <si>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</si>
  <si>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</si>
  <si>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</si>
  <si>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</si>
  <si>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</si>
  <si>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</si>
  <si>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</si>
  <si>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</si>
  <si>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</si>
  <si>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</si>
  <si>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</si>
  <si>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</si>
  <si>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</si>
  <si>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</si>
  <si>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</si>
  <si>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</si>
  <si>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</si>
  <si>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</si>
  <si>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</si>
  <si>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</si>
  <si>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</si>
  <si>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</si>
  <si>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</si>
  <si>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</si>
  <si>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</si>
  <si>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</si>
  <si>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</si>
  <si>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</si>
  <si>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</si>
  <si>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</si>
  <si>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</si>
  <si>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</si>
  <si>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</si>
  <si>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</si>
  <si>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</si>
  <si>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</si>
  <si>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</si>
  <si>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</si>
  <si>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</si>
  <si>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</si>
  <si>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</si>
  <si>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</si>
  <si>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</si>
  <si>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</si>
  <si>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</si>
  <si>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</si>
  <si>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</si>
  <si>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</si>
  <si>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</si>
  <si>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</si>
  <si>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</si>
  <si>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</si>
  <si>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</si>
  <si>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</si>
  <si>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</si>
  <si>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</si>
  <si>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</si>
  <si>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</si>
  <si>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</si>
  <si>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</si>
  <si>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</si>
  <si>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</si>
  <si>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</si>
  <si>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</si>
  <si>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</si>
  <si>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</si>
  <si>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</si>
  <si>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</si>
  <si>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</si>
  <si>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</si>
  <si>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</si>
  <si>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</si>
  <si>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</si>
  <si>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</si>
  <si>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</si>
  <si>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</si>
  <si>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</si>
  <si>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</si>
  <si>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</si>
  <si>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</si>
  <si>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</si>
  <si>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</si>
  <si>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</si>
  <si>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</si>
  <si>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</si>
  <si>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</si>
  <si>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</si>
  <si>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</si>
  <si>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</si>
  <si>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</si>
  <si>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</si>
  <si>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</si>
  <si>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</si>
  <si>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</si>
  <si>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</si>
  <si>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</si>
  <si>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</si>
  <si>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</si>
  <si>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</si>
  <si>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</si>
  <si>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</si>
  <si>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</si>
  <si>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</si>
  <si>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</si>
  <si>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</si>
  <si>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</si>
  <si>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</si>
  <si>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</si>
  <si>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</si>
  <si>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</si>
  <si>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</si>
  <si>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</si>
  <si>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</si>
  <si>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</si>
  <si>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</si>
  <si>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</si>
  <si>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</si>
  <si>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</si>
  <si>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</si>
  <si>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</si>
  <si>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</si>
  <si>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</si>
  <si>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</si>
  <si>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</si>
  <si>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</si>
  <si>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</si>
  <si>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</si>
  <si>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</si>
  <si>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</si>
  <si>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</si>
  <si>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</si>
  <si>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</si>
  <si>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</si>
  <si>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</si>
  <si>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</si>
  <si>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</si>
  <si>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</si>
  <si>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</si>
  <si>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</si>
  <si>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</si>
  <si>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</si>
  <si>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</si>
  <si>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</si>
  <si>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</si>
  <si>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</si>
  <si>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</si>
  <si>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</si>
  <si>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</si>
  <si>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</si>
  <si>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</si>
  <si>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</si>
  <si>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</si>
  <si>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</si>
  <si>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</si>
  <si>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</si>
  <si>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</si>
  <si>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</si>
  <si>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</si>
  <si>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</si>
  <si>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</si>
  <si>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</si>
  <si>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</si>
  <si>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</si>
  <si>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</si>
  <si>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</si>
  <si>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</si>
  <si>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</si>
  <si>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</si>
  <si>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</si>
  <si>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</si>
  <si>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</si>
  <si>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</si>
  <si>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</si>
  <si>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</si>
  <si>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</si>
  <si>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</si>
  <si>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</si>
  <si>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</si>
  <si>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</si>
  <si>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</si>
  <si>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</si>
  <si>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</si>
  <si>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</si>
  <si>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</si>
  <si>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</si>
  <si>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</si>
  <si>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</si>
  <si>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</si>
  <si>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</si>
  <si>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</si>
  <si>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</si>
  <si>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</si>
  <si>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</si>
  <si>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</si>
  <si>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</si>
  <si>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</si>
  <si>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</si>
  <si>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</si>
  <si>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</si>
  <si>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</si>
  <si>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</si>
  <si>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</si>
  <si>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</si>
  <si>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</si>
  <si>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</si>
  <si>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</si>
  <si>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</si>
  <si>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</si>
  <si>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</si>
  <si>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</si>
  <si>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</si>
  <si>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</si>
  <si>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</si>
  <si>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</si>
  <si>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</si>
  <si>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</si>
  <si>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</si>
  <si>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</si>
  <si>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</si>
  <si>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</si>
  <si>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</si>
  <si>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</si>
  <si>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</si>
  <si>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</si>
  <si>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</si>
  <si>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</si>
  <si>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</si>
  <si>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</si>
  <si>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</si>
  <si>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</si>
  <si>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</si>
  <si>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</si>
  <si>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</si>
  <si>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</si>
  <si>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</si>
  <si>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</si>
  <si>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</si>
  <si>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</si>
  <si>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</si>
  <si>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</si>
  <si>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</si>
  <si>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</si>
  <si>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</si>
  <si>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</si>
  <si>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</si>
  <si>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</si>
  <si>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</si>
  <si>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</si>
  <si>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</si>
  <si>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</si>
  <si>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</si>
  <si>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</si>
  <si>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</si>
  <si>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</si>
  <si>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</si>
  <si>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</si>
  <si>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</si>
  <si>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</si>
  <si>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</si>
  <si>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</si>
  <si>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</si>
  <si>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</si>
  <si>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</si>
  <si>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</si>
  <si>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</si>
  <si>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</si>
  <si>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</si>
  <si>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</si>
  <si>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</si>
  <si>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</si>
  <si>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</si>
  <si>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</si>
  <si>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</si>
  <si>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</si>
  <si>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</si>
  <si>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</si>
  <si>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</si>
  <si>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</si>
  <si>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</si>
  <si>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</si>
  <si>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</si>
  <si>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</si>
  <si>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</si>
  <si>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</si>
  <si>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</si>
  <si>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</si>
  <si>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</si>
  <si>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</si>
  <si>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</si>
  <si>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</si>
  <si>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</si>
  <si>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</si>
  <si>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</si>
  <si>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</si>
  <si>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</si>
  <si>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</si>
  <si>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</si>
  <si>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</si>
  <si>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</si>
  <si>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</si>
  <si>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</si>
  <si>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</si>
  <si>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</si>
  <si>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</si>
  <si>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</si>
  <si>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</si>
  <si>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</si>
  <si>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</si>
  <si>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</si>
  <si>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</si>
  <si>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</si>
  <si>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</si>
  <si>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</si>
  <si>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</si>
  <si>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</si>
  <si>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</si>
  <si>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</si>
  <si>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</si>
  <si>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</si>
  <si>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</si>
  <si>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</si>
  <si>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</si>
  <si>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</si>
  <si>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</si>
  <si>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</si>
  <si>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</si>
  <si>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</si>
  <si>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</si>
  <si>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</si>
  <si>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</si>
  <si>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</si>
  <si>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</si>
  <si>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</si>
  <si>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</si>
  <si>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</si>
  <si>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</si>
  <si>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</si>
  <si>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</si>
  <si>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</si>
  <si>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</si>
  <si>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</si>
  <si>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</si>
  <si>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</si>
  <si>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</si>
  <si>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</si>
  <si>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</si>
  <si>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</si>
  <si>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</si>
  <si>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</si>
  <si>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</si>
  <si>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</si>
  <si>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</si>
  <si>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</si>
  <si>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</si>
  <si>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</si>
  <si>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</si>
  <si>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</si>
  <si>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</si>
  <si>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</si>
  <si>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</si>
  <si>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</si>
  <si>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</si>
  <si>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</si>
  <si>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</si>
  <si>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</si>
  <si>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</si>
  <si>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</si>
  <si>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</si>
  <si>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</si>
  <si>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</si>
  <si>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</si>
  <si>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</si>
  <si>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</si>
  <si>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</si>
  <si>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</si>
  <si>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</si>
  <si>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</si>
  <si>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</si>
  <si>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</si>
  <si>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</si>
  <si>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</si>
  <si>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</si>
  <si>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</si>
  <si>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</si>
  <si>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</si>
  <si>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</si>
  <si>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</si>
  <si>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</si>
  <si>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</si>
  <si>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</si>
  <si>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</si>
  <si>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</si>
  <si>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</si>
  <si>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</si>
  <si>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</si>
  <si>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</si>
  <si>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</si>
  <si>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</si>
  <si>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</si>
  <si>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</si>
  <si>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</si>
  <si>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</si>
  <si>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</si>
  <si>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</si>
  <si>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</si>
  <si>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</si>
  <si>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</si>
  <si>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</si>
  <si>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</si>
  <si>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</si>
  <si>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</si>
  <si>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</si>
  <si>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</si>
  <si>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</si>
  <si>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</si>
  <si>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</si>
  <si>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</si>
  <si>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</si>
  <si>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</si>
  <si>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</si>
  <si>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</si>
  <si>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</si>
  <si>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</si>
  <si>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</si>
  <si>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</si>
  <si>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</si>
  <si>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</si>
  <si>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</si>
  <si>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</si>
  <si>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</si>
  <si>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</si>
  <si>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</si>
  <si>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</si>
  <si>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</si>
  <si>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</si>
  <si>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</si>
  <si>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</si>
  <si>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</si>
  <si>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</si>
  <si>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</si>
  <si>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</si>
  <si>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</si>
  <si>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</si>
  <si>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</si>
  <si>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</si>
  <si>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</si>
  <si>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</si>
  <si>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</si>
  <si>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</si>
  <si>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</si>
  <si>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</si>
  <si>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</si>
  <si>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</si>
  <si>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</si>
  <si>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</si>
  <si>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</si>
  <si>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</si>
  <si>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</si>
  <si>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</si>
  <si>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</si>
  <si>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</si>
  <si>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</si>
  <si>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</si>
  <si>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</si>
  <si>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</si>
  <si>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</si>
  <si>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</si>
  <si>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</si>
  <si>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</si>
  <si>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</si>
  <si>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</si>
  <si>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</si>
  <si>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</si>
  <si>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</si>
  <si>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</si>
  <si>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</si>
  <si>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</si>
  <si>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</si>
  <si>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</si>
  <si>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</si>
  <si>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</si>
  <si>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</si>
  <si>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</si>
  <si>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</si>
  <si>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</si>
  <si>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</si>
  <si>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</si>
  <si>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</si>
  <si>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</si>
  <si>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</si>
  <si>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</si>
  <si>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</si>
  <si>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</si>
  <si>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</si>
  <si>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</si>
  <si>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</si>
  <si>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</si>
  <si>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</si>
  <si>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</si>
  <si>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</si>
  <si>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</si>
  <si>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</si>
  <si>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</si>
  <si>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</si>
  <si>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</si>
  <si>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</si>
  <si>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</si>
  <si>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</si>
  <si>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</si>
  <si>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</si>
  <si>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</si>
  <si>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</si>
  <si>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</si>
  <si>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</si>
  <si>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</si>
  <si>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</si>
  <si>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</si>
  <si>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</si>
  <si>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</si>
  <si>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</si>
  <si>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</si>
  <si>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</si>
  <si>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</si>
  <si>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</si>
  <si>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</si>
  <si>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</si>
  <si>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</si>
  <si>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</si>
  <si>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</si>
  <si>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</si>
  <si>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</si>
  <si>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</si>
  <si>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</si>
  <si>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</si>
  <si>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</si>
  <si>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</si>
  <si>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</si>
  <si>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</si>
  <si>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</si>
  <si>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</si>
  <si>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</si>
  <si>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</si>
  <si>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</si>
  <si>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</si>
  <si>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</si>
  <si>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</si>
  <si>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</si>
  <si>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</si>
  <si>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</si>
  <si>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</si>
  <si>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</si>
  <si>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</si>
  <si>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</si>
  <si>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</si>
  <si>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</si>
  <si>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</si>
  <si>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</si>
  <si>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</si>
  <si>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</si>
  <si>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</si>
  <si>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</si>
  <si>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</si>
  <si>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</si>
  <si>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</si>
  <si>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</si>
  <si>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</si>
  <si>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</si>
  <si>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</si>
  <si>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</si>
  <si>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</si>
  <si>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</si>
  <si>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</si>
  <si>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</si>
  <si>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</si>
  <si>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</si>
  <si>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</si>
  <si>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</si>
  <si>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</si>
  <si>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</si>
  <si>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</si>
  <si>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</si>
  <si>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</si>
  <si>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</si>
  <si>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</si>
  <si>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</si>
  <si>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</si>
  <si>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</si>
  <si>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</si>
  <si>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</si>
  <si>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</si>
  <si>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</si>
  <si>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</si>
  <si>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</si>
  <si>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</si>
  <si>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</si>
  <si>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</si>
  <si>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</si>
  <si>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</si>
  <si>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</si>
  <si>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</si>
  <si>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</si>
  <si>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</si>
  <si>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</si>
  <si>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</si>
  <si>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</si>
  <si>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</si>
  <si>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</si>
  <si>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</si>
  <si>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</si>
  <si>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</si>
  <si>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</si>
  <si>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</si>
  <si>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</si>
  <si>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</si>
  <si>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</si>
  <si>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</si>
  <si>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</si>
  <si>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</si>
  <si>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</si>
  <si>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</si>
  <si>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</si>
  <si>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</si>
  <si>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</si>
  <si>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</si>
  <si>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</si>
  <si>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</si>
  <si>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</si>
  <si>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</si>
  <si>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</si>
  <si>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</si>
  <si>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</si>
  <si>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</si>
  <si>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</si>
  <si>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</si>
  <si>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</si>
  <si>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</si>
  <si>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</si>
  <si>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</si>
  <si>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</si>
  <si>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</si>
  <si>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</si>
  <si>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</si>
  <si>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</si>
  <si>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</si>
  <si>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</si>
  <si>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</si>
  <si>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</si>
  <si>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</si>
  <si>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</si>
  <si>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</si>
  <si>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</si>
  <si>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</si>
  <si>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</si>
  <si>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</si>
  <si>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</si>
  <si>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</si>
  <si>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</si>
  <si>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</si>
  <si>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</si>
  <si>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</si>
  <si>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</si>
  <si>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</si>
  <si>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</si>
  <si>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</si>
  <si>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</si>
  <si>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</si>
  <si>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</si>
  <si>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</si>
  <si>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</si>
  <si>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</si>
  <si>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</si>
  <si>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</si>
  <si>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</si>
  <si>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</si>
  <si>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</si>
  <si>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</si>
  <si>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</si>
  <si>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</si>
  <si>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</si>
  <si>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</si>
  <si>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</si>
  <si>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</si>
  <si>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</si>
  <si>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</si>
  <si>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</si>
  <si>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</si>
  <si>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</si>
  <si>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</si>
  <si>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</si>
  <si>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</si>
  <si>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</si>
  <si>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</si>
  <si>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</si>
  <si>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</si>
  <si>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</si>
  <si>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</si>
  <si>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</si>
  <si>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</si>
  <si>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</si>
  <si>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</si>
  <si>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</si>
  <si>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</si>
  <si>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</si>
  <si>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</si>
  <si>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</si>
  <si>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</si>
  <si>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</si>
  <si>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</si>
  <si>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</si>
  <si>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</si>
  <si>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</si>
  <si>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</si>
  <si>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</si>
  <si>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</si>
  <si>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</si>
  <si>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</si>
  <si>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</si>
  <si>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</si>
  <si>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</si>
  <si>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</si>
  <si>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</si>
  <si>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</si>
  <si>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</si>
  <si>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</si>
  <si>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</si>
  <si>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</si>
  <si>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</si>
  <si>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</si>
  <si>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</si>
  <si>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</si>
  <si>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</si>
  <si>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</si>
  <si>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</si>
  <si>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</si>
  <si>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</si>
  <si>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</si>
  <si>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</si>
  <si>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</si>
  <si>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</si>
  <si>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</si>
  <si>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</si>
  <si>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</si>
  <si>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</si>
  <si>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</si>
  <si>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</si>
  <si>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</si>
  <si>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</si>
  <si>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</si>
  <si>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</si>
  <si>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</si>
  <si>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</si>
  <si>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</si>
  <si>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</si>
  <si>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</si>
  <si>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</si>
  <si>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</si>
  <si>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</si>
  <si>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</si>
  <si>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</si>
  <si>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</si>
  <si>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</si>
  <si>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</si>
  <si>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</si>
  <si>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</si>
  <si>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</si>
  <si>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</si>
  <si>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</si>
  <si>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</si>
  <si>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</si>
  <si>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</si>
  <si>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</si>
  <si>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</si>
  <si>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</si>
  <si>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</si>
  <si>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</si>
  <si>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</si>
  <si>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</si>
  <si>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</si>
  <si>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</si>
  <si>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</si>
  <si>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</si>
  <si>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</si>
  <si>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</si>
  <si>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</si>
  <si>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</si>
  <si>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</si>
  <si>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</si>
  <si>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</si>
  <si>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</si>
  <si>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</si>
  <si>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</si>
  <si>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</si>
  <si>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</si>
  <si>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</si>
  <si>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</si>
  <si>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</si>
  <si>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</si>
  <si>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</si>
  <si>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</si>
  <si>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</si>
  <si>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</si>
  <si>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</si>
  <si>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</si>
  <si>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</si>
  <si>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</si>
  <si>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</si>
  <si>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</si>
  <si>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</si>
  <si>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</si>
  <si>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</si>
  <si>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</si>
  <si>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</si>
  <si>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</si>
  <si>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</si>
  <si>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</si>
  <si>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</si>
  <si>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</si>
  <si>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</si>
  <si>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</si>
  <si>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</si>
  <si>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</si>
  <si>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</si>
  <si>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</si>
  <si>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</si>
  <si>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</si>
  <si>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</si>
  <si>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</si>
  <si>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</si>
  <si>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</si>
  <si>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</si>
  <si>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</si>
  <si>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</si>
  <si>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</si>
  <si>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</si>
  <si>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</si>
  <si>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</si>
  <si>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</si>
  <si>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</si>
  <si>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</si>
  <si>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</si>
  <si>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</si>
  <si>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</si>
  <si>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</si>
  <si>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</si>
  <si>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</si>
  <si>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</si>
  <si>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</si>
  <si>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</si>
  <si>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</si>
  <si>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</si>
  <si>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</si>
  <si>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</si>
  <si>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</si>
  <si>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</si>
  <si>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</si>
  <si>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</si>
  <si>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</si>
  <si>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</si>
  <si>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</si>
  <si>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</si>
  <si>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</si>
  <si>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</si>
  <si>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</si>
  <si>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</si>
  <si>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</si>
  <si>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</si>
  <si>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</si>
  <si>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</si>
  <si>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</si>
  <si>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</si>
  <si>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</si>
  <si>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</si>
  <si>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</si>
  <si>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</si>
  <si>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</si>
  <si>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</si>
  <si>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</si>
  <si>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</si>
  <si>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</si>
  <si>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</si>
  <si>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</si>
  <si>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</si>
  <si>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</si>
  <si>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</si>
  <si>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</si>
  <si>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</si>
  <si>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</si>
  <si>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</si>
  <si>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</si>
  <si>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</si>
  <si>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</si>
  <si>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</si>
  <si>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</si>
  <si>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</si>
  <si>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</si>
  <si>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</si>
  <si>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</si>
  <si>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</si>
  <si>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</si>
  <si>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</si>
  <si>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</si>
  <si>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</si>
  <si>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</si>
  <si>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</si>
  <si>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</si>
  <si>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</si>
  <si>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</si>
  <si>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</si>
  <si>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</si>
  <si>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</si>
  <si>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</si>
  <si>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</si>
  <si>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</si>
  <si>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</si>
  <si>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</si>
  <si>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</si>
  <si>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</si>
  <si>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</si>
  <si>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</si>
  <si>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</si>
  <si>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</si>
  <si>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</si>
  <si>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</si>
  <si>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</si>
  <si>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</si>
  <si>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</si>
  <si>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</si>
  <si>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</si>
  <si>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</si>
  <si>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</si>
  <si>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</si>
  <si>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</si>
  <si>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</si>
  <si>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</si>
  <si>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</si>
  <si>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</si>
  <si>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</si>
  <si>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</si>
  <si>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</si>
  <si>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</si>
  <si>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</si>
  <si>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</si>
  <si>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</si>
  <si>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</si>
  <si>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</si>
  <si>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</si>
  <si>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</si>
  <si>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</si>
  <si>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</si>
  <si>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</si>
  <si>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</si>
  <si>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</si>
  <si>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</si>
  <si>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</si>
  <si>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</si>
  <si>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</si>
  <si>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</si>
  <si>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</si>
  <si>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</si>
  <si>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</si>
  <si>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</si>
  <si>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</si>
  <si>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</si>
  <si>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</si>
  <si>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</si>
  <si>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</si>
  <si>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</si>
  <si>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</si>
  <si>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</si>
  <si>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</si>
  <si>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</si>
  <si>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</si>
  <si>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</si>
  <si>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</si>
  <si>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</si>
  <si>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</si>
  <si>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</si>
  <si>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</si>
  <si>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</si>
  <si>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</si>
  <si>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</si>
  <si>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</si>
  <si>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</si>
  <si>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</si>
  <si>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</si>
  <si>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</si>
  <si>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</si>
  <si>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</si>
  <si>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</si>
  <si>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</si>
  <si>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</si>
  <si>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</si>
  <si>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</si>
  <si>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</si>
  <si>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</si>
  <si>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</si>
  <si>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</si>
  <si>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</si>
  <si>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</si>
  <si>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</si>
  <si>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</si>
  <si>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</si>
  <si>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</si>
  <si>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</si>
  <si>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</si>
  <si>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</si>
  <si>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</si>
  <si>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</si>
  <si>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</si>
  <si>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</si>
  <si>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</si>
  <si>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</si>
  <si>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</si>
  <si>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</si>
  <si>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</si>
  <si>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</si>
  <si>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</si>
  <si>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</si>
  <si>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</si>
  <si>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</si>
  <si>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</si>
  <si>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</si>
  <si>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</si>
  <si>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</si>
  <si>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</si>
  <si>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</si>
  <si>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</si>
  <si>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</si>
  <si>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</si>
  <si>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</si>
  <si>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</si>
  <si>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</si>
  <si>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</si>
  <si>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</si>
  <si>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</si>
  <si>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</si>
  <si>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</si>
  <si>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</si>
  <si>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</si>
  <si>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</si>
  <si>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</si>
  <si>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</si>
  <si>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</si>
  <si>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</si>
  <si>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</si>
  <si>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</si>
  <si>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</si>
  <si>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</si>
  <si>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</si>
  <si>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</si>
  <si>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</si>
  <si>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</si>
  <si>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</si>
  <si>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</si>
  <si>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</si>
  <si>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</si>
  <si>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</si>
  <si>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</si>
  <si>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</si>
  <si>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</si>
  <si>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</si>
  <si>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</si>
  <si>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</si>
  <si>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</si>
  <si>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</si>
  <si>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</si>
  <si>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</si>
  <si>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</si>
  <si>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</si>
  <si>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</si>
  <si>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</si>
  <si>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</si>
  <si>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</si>
  <si>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</si>
  <si>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</si>
  <si>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</si>
  <si>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</si>
  <si>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</si>
  <si>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</si>
  <si>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</si>
  <si>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</si>
  <si>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</si>
  <si>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</si>
  <si>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</si>
  <si>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</si>
  <si>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</si>
  <si>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</si>
  <si>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</si>
  <si>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</si>
  <si>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</si>
  <si>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</si>
  <si>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</si>
  <si>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</si>
  <si>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</si>
  <si>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</si>
  <si>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</si>
  <si>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</si>
  <si>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</si>
  <si>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</si>
  <si>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</si>
  <si>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</si>
  <si>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</si>
  <si>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</si>
  <si>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</si>
  <si>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</si>
  <si>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</si>
  <si>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</si>
  <si>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</si>
  <si>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</si>
  <si>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</si>
  <si>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</si>
  <si>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</si>
  <si>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</si>
  <si>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</si>
  <si>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</si>
  <si>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</si>
  <si>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</si>
  <si>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</si>
  <si>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</si>
  <si>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</si>
  <si>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</si>
  <si>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</si>
  <si>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</si>
  <si>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</si>
  <si>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</si>
  <si>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</si>
  <si>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</si>
  <si>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</si>
  <si>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</si>
  <si>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</si>
  <si>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</si>
  <si>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</si>
  <si>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</si>
  <si>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</si>
  <si>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</si>
  <si>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</si>
  <si>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</si>
  <si>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</si>
  <si>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</si>
  <si>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</si>
  <si>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</si>
  <si>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</si>
  <si>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</si>
  <si>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</si>
  <si>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</si>
  <si>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</si>
  <si>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</si>
  <si>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</si>
  <si>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</si>
  <si>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</si>
  <si>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</si>
  <si>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</si>
  <si>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</si>
  <si>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</si>
  <si>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</si>
  <si>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</si>
  <si>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</si>
  <si>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</si>
  <si>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</si>
  <si>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</si>
  <si>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</si>
  <si>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</si>
  <si>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</si>
  <si>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</si>
  <si>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</si>
  <si>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</si>
  <si>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</si>
  <si>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</si>
  <si>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</si>
  <si>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</si>
  <si>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</si>
  <si>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</si>
  <si>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</si>
  <si>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</si>
  <si>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</si>
  <si>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</si>
  <si>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</si>
  <si>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</si>
  <si>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</si>
  <si>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</si>
  <si>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</si>
  <si>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</si>
  <si>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</si>
  <si>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</si>
  <si>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</si>
  <si>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</si>
  <si>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</si>
  <si>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</si>
  <si>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</si>
  <si>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</si>
  <si>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</si>
  <si>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</si>
  <si>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</si>
  <si>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</si>
  <si>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</si>
  <si>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</si>
  <si>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</si>
  <si>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</si>
  <si>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</si>
  <si>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</si>
  <si>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</si>
  <si>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</si>
  <si>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</si>
  <si>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</si>
  <si>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</si>
  <si>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</si>
  <si>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</si>
  <si>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</si>
  <si>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</si>
  <si>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</si>
  <si>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</si>
  <si>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</si>
  <si>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</si>
  <si>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</si>
  <si>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</si>
  <si>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</si>
  <si>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</si>
  <si>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</si>
  <si>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</si>
  <si>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</si>
  <si>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</si>
  <si>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</si>
  <si>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</si>
  <si>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</si>
  <si>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</si>
  <si>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</si>
  <si>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</si>
  <si>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</si>
  <si>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</si>
  <si>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</si>
  <si>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</si>
  <si>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</si>
  <si>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</si>
  <si>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</si>
  <si>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</si>
  <si>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</si>
  <si>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</si>
  <si>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</si>
  <si>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</si>
  <si>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</si>
  <si>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</si>
  <si>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</si>
  <si>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</si>
  <si>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</si>
  <si>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</si>
  <si>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</si>
  <si>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</si>
  <si>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</si>
  <si>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</si>
  <si>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</si>
  <si>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</si>
  <si>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</si>
  <si>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</si>
  <si>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</si>
  <si>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</si>
  <si>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</si>
  <si>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</si>
  <si>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</si>
  <si>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</si>
  <si>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</si>
  <si>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</si>
  <si>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</si>
  <si>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</si>
  <si>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</si>
  <si>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</si>
  <si>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</si>
  <si>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</si>
  <si>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</si>
  <si>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</si>
  <si>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</si>
  <si>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</si>
  <si>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</si>
  <si>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</si>
  <si>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</si>
  <si>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</si>
  <si>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</si>
  <si>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</si>
  <si>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</si>
  <si>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</si>
  <si>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</si>
  <si>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</si>
  <si>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</si>
  <si>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</si>
  <si>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</si>
  <si>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</si>
  <si>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</si>
  <si>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</si>
  <si>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</si>
  <si>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</si>
  <si>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</si>
  <si>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</si>
  <si>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</si>
  <si>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</si>
  <si>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</si>
  <si>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</si>
  <si>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</si>
  <si>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</si>
  <si>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</si>
  <si>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</si>
  <si>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</si>
  <si>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</si>
  <si>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</si>
  <si>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</si>
  <si>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</si>
  <si>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</si>
  <si>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</si>
  <si>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</si>
  <si>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</si>
  <si>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</si>
  <si>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</si>
  <si>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</si>
  <si>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</si>
  <si>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</si>
  <si>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</si>
  <si>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</si>
  <si>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</si>
  <si>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</si>
  <si>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</si>
  <si>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</si>
  <si>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</si>
  <si>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</si>
  <si>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</si>
  <si>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</si>
  <si>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</si>
  <si>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</si>
  <si>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</si>
  <si>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</si>
  <si>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</si>
  <si>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</si>
  <si>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</si>
  <si>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</si>
  <si>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</si>
  <si>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</si>
  <si>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</si>
  <si>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</si>
  <si>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</si>
  <si>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</si>
  <si>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</si>
  <si>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</si>
  <si>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</si>
  <si>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</si>
  <si>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</si>
  <si>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</si>
  <si>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</si>
  <si>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</si>
  <si>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</si>
  <si>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</si>
  <si>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</si>
  <si>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</si>
  <si>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</si>
  <si>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</si>
  <si>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</si>
  <si>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</si>
  <si>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</si>
  <si>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</si>
  <si>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</si>
  <si>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</si>
  <si>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</si>
  <si>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</si>
  <si>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</si>
  <si>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</si>
  <si>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</si>
  <si>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</si>
  <si>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</si>
  <si>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</si>
  <si>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</si>
  <si>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</si>
  <si>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</si>
  <si>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</si>
  <si>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</si>
  <si>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</si>
  <si>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</si>
  <si>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</si>
  <si>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</si>
  <si>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</si>
  <si>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</si>
  <si>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</si>
  <si>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</si>
  <si>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</si>
  <si>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</si>
  <si>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</si>
  <si>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</si>
  <si>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</si>
  <si>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</si>
  <si>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</si>
  <si>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</si>
  <si>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</si>
  <si>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</si>
  <si>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</si>
  <si>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</si>
  <si>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</si>
  <si>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</si>
  <si>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</si>
  <si>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</si>
  <si>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</si>
  <si>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</si>
  <si>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</si>
  <si>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</si>
  <si>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</si>
  <si>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</si>
  <si>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</si>
  <si>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</si>
  <si>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</si>
  <si>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</si>
  <si>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</si>
  <si>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</si>
  <si>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</si>
  <si>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</si>
  <si>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</si>
  <si>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</si>
  <si>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</si>
  <si>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</si>
  <si>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</si>
  <si>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</si>
  <si>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</si>
  <si>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</si>
  <si>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</si>
  <si>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</si>
  <si>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</si>
  <si>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</si>
  <si>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</si>
  <si>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</si>
  <si>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</si>
  <si>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</si>
  <si>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</si>
  <si>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</si>
  <si>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</si>
  <si>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</si>
  <si>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</si>
  <si>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</si>
  <si>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</si>
  <si>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</si>
  <si>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</si>
  <si>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</si>
  <si>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</si>
  <si>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</si>
  <si>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</si>
  <si>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</si>
  <si>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</si>
  <si>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</si>
  <si>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</si>
  <si>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</si>
  <si>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</si>
  <si>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</si>
  <si>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</si>
  <si>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</si>
  <si>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</si>
  <si>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</si>
  <si>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</si>
  <si>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</si>
  <si>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</si>
  <si>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</si>
  <si>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</si>
  <si>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</si>
  <si>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</si>
  <si>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</si>
  <si>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</si>
  <si>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</si>
  <si>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</si>
  <si>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</si>
  <si>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</si>
  <si>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</si>
  <si>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</si>
  <si>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</si>
  <si>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</si>
  <si>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</si>
  <si>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</si>
  <si>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</si>
  <si>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</si>
  <si>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</si>
  <si>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</si>
  <si>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</si>
  <si>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</si>
  <si>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</si>
  <si>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</si>
  <si>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</si>
  <si>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</si>
  <si>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</si>
  <si>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</si>
  <si>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</si>
  <si>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</si>
  <si>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</si>
  <si>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</si>
  <si>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</si>
  <si>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</si>
  <si>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</si>
  <si>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</si>
  <si>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</si>
  <si>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</si>
  <si>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</si>
  <si>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</si>
  <si>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</si>
  <si>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</si>
  <si>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</si>
  <si>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</si>
  <si>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</si>
  <si>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</si>
  <si>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</si>
  <si>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</si>
  <si>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</si>
  <si>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</si>
  <si>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</si>
  <si>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</si>
  <si>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</si>
  <si>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</si>
  <si>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</si>
  <si>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</si>
  <si>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</si>
  <si>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</si>
  <si>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</si>
  <si>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</si>
  <si>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</si>
  <si>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</si>
  <si>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</si>
  <si>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</si>
  <si>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</si>
  <si>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</si>
  <si>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</si>
  <si>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</si>
  <si>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</si>
  <si>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</si>
  <si>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</si>
  <si>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</si>
  <si>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</si>
  <si>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</si>
  <si>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</si>
  <si>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</si>
  <si>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</si>
  <si>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</si>
  <si>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</si>
  <si>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</si>
  <si>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</si>
  <si>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</si>
  <si>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</si>
  <si>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</si>
  <si>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</si>
  <si>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</si>
  <si>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</si>
  <si>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</si>
  <si>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</si>
  <si>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</si>
  <si>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</si>
  <si>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</si>
  <si>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</si>
  <si>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</si>
  <si>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</si>
  <si>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</si>
  <si>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</si>
  <si>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</si>
  <si>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</si>
  <si>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</si>
  <si>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</si>
  <si>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</si>
  <si>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</si>
  <si>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</si>
  <si>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</si>
  <si>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</si>
  <si>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</si>
  <si>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</si>
  <si>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</si>
  <si>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</si>
  <si>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</si>
  <si>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</si>
  <si>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</si>
  <si>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</si>
  <si>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</si>
  <si>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</si>
  <si>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</si>
  <si>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</si>
  <si>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</si>
  <si>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</si>
  <si>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</si>
  <si>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</si>
  <si>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</si>
  <si>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</si>
  <si>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</si>
  <si>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</si>
  <si>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</si>
  <si>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</si>
  <si>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</si>
  <si>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</si>
  <si>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</si>
  <si>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</si>
  <si>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</si>
  <si>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</si>
  <si>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</si>
  <si>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</si>
  <si>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</si>
  <si>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</si>
  <si>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</si>
  <si>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</si>
  <si>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</si>
  <si>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</si>
  <si>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</si>
  <si>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</si>
  <si>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</si>
  <si>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</si>
  <si>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</si>
  <si>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</si>
  <si>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</si>
  <si>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</si>
  <si>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</si>
  <si>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</si>
  <si>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</si>
  <si>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</si>
  <si>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</si>
  <si>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</si>
  <si>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</si>
  <si>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</si>
  <si>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</si>
  <si>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</si>
  <si>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</si>
  <si>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</si>
  <si>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</si>
  <si>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</si>
  <si>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</si>
  <si>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</si>
  <si>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</si>
  <si>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</si>
  <si>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</si>
  <si>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</si>
  <si>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</si>
  <si>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</si>
  <si>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</si>
  <si>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</si>
  <si>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</si>
  <si>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</si>
  <si>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</si>
  <si>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</si>
  <si>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</si>
  <si>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</si>
  <si>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</si>
  <si>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</si>
  <si>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</si>
  <si>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</si>
  <si>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</si>
  <si>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</si>
  <si>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</si>
  <si>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</si>
  <si>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</si>
  <si>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</si>
  <si>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</si>
  <si>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</si>
  <si>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</si>
  <si>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</si>
  <si>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</si>
  <si>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</si>
  <si>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</si>
  <si>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</si>
  <si>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</si>
  <si>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</si>
  <si>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</si>
  <si>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</si>
  <si>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</si>
  <si>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</si>
  <si>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</si>
  <si>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</si>
  <si>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</si>
  <si>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</si>
  <si>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</si>
  <si>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</si>
  <si>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</si>
  <si>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</si>
  <si>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</si>
  <si>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</si>
  <si>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</si>
  <si>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</si>
  <si>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</si>
  <si>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</si>
  <si>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</si>
  <si>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</si>
  <si>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</si>
  <si>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</si>
  <si>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</si>
  <si>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</si>
  <si>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</si>
  <si>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</si>
  <si>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</si>
  <si>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</si>
  <si>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</si>
  <si>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</si>
  <si>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</si>
  <si>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</si>
  <si>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</si>
  <si>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</si>
  <si>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</si>
  <si>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</si>
  <si>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</si>
  <si>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</si>
  <si>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</si>
  <si>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</si>
  <si>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</si>
  <si>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</si>
  <si>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</si>
  <si>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</si>
  <si>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</si>
  <si>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</si>
  <si>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</si>
  <si>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</si>
  <si>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</si>
  <si>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</si>
  <si>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</si>
  <si>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</si>
  <si>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</si>
  <si>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</si>
  <si>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</si>
  <si>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</si>
  <si>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</si>
  <si>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</si>
  <si>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</si>
  <si>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</si>
  <si>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</si>
  <si>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</si>
  <si>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</si>
  <si>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</si>
  <si>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</si>
  <si>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</si>
  <si>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</si>
  <si>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</si>
  <si>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</si>
  <si>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</si>
  <si>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</si>
  <si>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</si>
  <si>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</si>
  <si>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</si>
  <si>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</si>
  <si>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</si>
  <si>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</si>
  <si>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</si>
  <si>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</si>
  <si>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</si>
  <si>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</si>
  <si>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</si>
  <si>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</si>
  <si>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</si>
  <si>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</si>
  <si>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</si>
  <si>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</si>
  <si>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</si>
  <si>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</si>
  <si>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</si>
  <si>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</si>
  <si>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</si>
  <si>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</si>
  <si>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</si>
  <si>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</si>
  <si>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</si>
  <si>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</si>
  <si>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</si>
  <si>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</si>
  <si>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</si>
  <si>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</si>
  <si>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</si>
  <si>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</si>
  <si>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</si>
  <si>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</si>
  <si>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</si>
  <si>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</si>
  <si>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</si>
  <si>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</si>
  <si>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</si>
  <si>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</si>
  <si>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</si>
  <si>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</si>
  <si>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</si>
  <si>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</si>
  <si>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</si>
  <si>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</si>
  <si>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</si>
  <si>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</si>
  <si>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</si>
  <si>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</si>
  <si>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</si>
  <si>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</si>
  <si>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</si>
  <si>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</si>
  <si>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</si>
  <si>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</si>
  <si>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</si>
  <si>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</si>
  <si>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</si>
  <si>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</si>
  <si>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</si>
  <si>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</si>
  <si>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</si>
  <si>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</si>
  <si>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</si>
  <si>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</si>
  <si>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</si>
  <si>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</si>
  <si>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</si>
  <si>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</si>
  <si>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</si>
  <si>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</si>
  <si>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</si>
  <si>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</si>
  <si>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</si>
  <si>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</si>
  <si>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</si>
  <si>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</si>
  <si>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</si>
  <si>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</si>
  <si>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</si>
  <si>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</si>
  <si>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</si>
  <si>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</si>
  <si>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</si>
  <si>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</si>
  <si>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</si>
  <si>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</si>
  <si>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</si>
  <si>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</si>
  <si>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</si>
  <si>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</si>
  <si>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</si>
  <si>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</si>
  <si>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</si>
  <si>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</si>
  <si>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</si>
  <si>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</si>
  <si>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</si>
  <si>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</si>
  <si>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</si>
  <si>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</si>
  <si>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</si>
  <si>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</si>
  <si>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</si>
  <si>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</si>
  <si>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</si>
  <si>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</si>
  <si>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</si>
  <si>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</si>
  <si>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</si>
  <si>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</si>
  <si>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</si>
  <si>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</si>
  <si>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</si>
  <si>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</si>
  <si>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</si>
  <si>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</si>
  <si>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</si>
  <si>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</si>
  <si>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</si>
  <si>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</si>
  <si>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</si>
  <si>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</si>
  <si>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</si>
  <si>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</si>
  <si>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</si>
  <si>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</si>
  <si>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</si>
  <si>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</si>
  <si>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</si>
  <si>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</si>
  <si>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</si>
  <si>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</si>
  <si>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</si>
  <si>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</si>
  <si>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</si>
  <si>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</si>
  <si>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</si>
  <si>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</si>
  <si>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</si>
  <si>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</si>
  <si>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</si>
  <si>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</si>
  <si>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</si>
  <si>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</si>
  <si>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</si>
  <si>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</si>
  <si>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</si>
  <si>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</si>
  <si>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</si>
  <si>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</si>
  <si>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</si>
  <si>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</si>
  <si>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</si>
  <si>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</si>
  <si>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</si>
  <si>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</si>
  <si>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</si>
  <si>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</si>
  <si>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</si>
  <si>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</si>
  <si>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</si>
  <si>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</si>
  <si>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</si>
  <si>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</si>
  <si>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</si>
  <si>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</si>
  <si>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</si>
  <si>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</si>
  <si>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</si>
  <si>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</si>
  <si>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</si>
  <si>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</si>
  <si>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</si>
  <si>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</si>
  <si>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</si>
  <si>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</si>
  <si>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</si>
  <si>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</si>
  <si>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</si>
  <si>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</si>
  <si>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</si>
  <si>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</si>
  <si>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</si>
  <si>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</si>
  <si>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</si>
  <si>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</si>
  <si>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</si>
  <si>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</si>
  <si>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</si>
  <si>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</si>
  <si>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</si>
  <si>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</si>
  <si>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</si>
  <si>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</si>
  <si>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</si>
  <si>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</si>
  <si>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</si>
  <si>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</si>
  <si>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</si>
  <si>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</si>
  <si>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</si>
  <si>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</si>
  <si>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</si>
  <si>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</si>
  <si>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</si>
  <si>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</si>
  <si>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</si>
  <si>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</si>
  <si>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</si>
  <si>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</si>
  <si>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</si>
  <si>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</si>
  <si>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</si>
  <si>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</si>
  <si>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</si>
  <si>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</si>
  <si>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</si>
  <si>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</si>
  <si>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</si>
  <si>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</si>
  <si>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</si>
  <si>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</si>
  <si>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</si>
  <si>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</si>
  <si>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</si>
  <si>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</si>
  <si>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</si>
  <si>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</si>
  <si>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</si>
  <si>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</si>
  <si>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</si>
  <si>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</si>
  <si>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</si>
  <si>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</si>
  <si>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</si>
  <si>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</si>
  <si>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</si>
  <si>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</si>
  <si>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</si>
  <si>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</si>
  <si>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</si>
  <si>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</si>
  <si>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</si>
  <si>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</si>
  <si>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</si>
  <si>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</si>
  <si>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</si>
  <si>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</si>
  <si>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</si>
  <si>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</si>
  <si>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</si>
  <si>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</si>
  <si>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</si>
  <si>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</si>
  <si>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</si>
  <si>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</si>
  <si>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</si>
  <si>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</si>
  <si>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</si>
  <si>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</si>
  <si>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</si>
  <si>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</si>
  <si>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</si>
  <si>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</si>
  <si>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</si>
  <si>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</si>
  <si>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</si>
  <si>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</si>
  <si>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</si>
  <si>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</si>
  <si>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</si>
  <si>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</si>
  <si>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</si>
  <si>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</si>
  <si>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</si>
  <si>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</si>
  <si>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</si>
  <si>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</si>
  <si>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</si>
  <si>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</si>
  <si>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</si>
  <si>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</si>
  <si>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</si>
  <si>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</si>
  <si>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</si>
  <si>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</si>
  <si>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</si>
  <si>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</si>
  <si>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</si>
  <si>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</si>
  <si>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</si>
  <si>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</si>
  <si>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</si>
  <si>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</si>
  <si>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</si>
  <si>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</si>
  <si>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</si>
  <si>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</si>
  <si>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</si>
  <si>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</si>
  <si>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</si>
  <si>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</si>
  <si>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</si>
  <si>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</si>
  <si>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</si>
  <si>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</si>
  <si>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</si>
  <si>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</si>
  <si>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</si>
  <si>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</si>
  <si>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</si>
  <si>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</si>
  <si>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</si>
  <si>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</si>
  <si>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</si>
  <si>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</si>
  <si>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</si>
  <si>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</si>
  <si>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</si>
  <si>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</si>
  <si>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</si>
  <si>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</si>
  <si>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</si>
  <si>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</si>
  <si>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</si>
  <si>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</si>
  <si>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</si>
  <si>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</si>
  <si>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</si>
  <si>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</si>
  <si>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</si>
  <si>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</si>
  <si>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</si>
  <si>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</si>
  <si>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</si>
  <si>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</si>
  <si>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</si>
  <si>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</si>
  <si>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</si>
  <si>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</si>
  <si>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</si>
  <si>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</si>
  <si>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</si>
  <si>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</si>
  <si>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</si>
  <si>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</si>
  <si>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</si>
  <si>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</si>
  <si>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</si>
  <si>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</si>
  <si>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</si>
  <si>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</si>
  <si>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</si>
  <si>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</si>
  <si>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</si>
  <si>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</si>
  <si>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</si>
  <si>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</si>
  <si>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</si>
  <si>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</si>
  <si>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</si>
  <si>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</si>
  <si>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</si>
  <si>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</si>
  <si>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</si>
  <si>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</si>
  <si>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</si>
  <si>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</si>
  <si>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</si>
  <si>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</si>
  <si>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</si>
  <si>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</si>
  <si>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</si>
  <si>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</si>
  <si>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</si>
  <si>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</si>
  <si>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</si>
  <si>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</si>
  <si>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</si>
  <si>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</si>
  <si>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</si>
  <si>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</si>
  <si>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</si>
  <si>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</si>
  <si>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</si>
  <si>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</si>
  <si>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</si>
  <si>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</si>
  <si>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</si>
  <si>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</si>
  <si>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</si>
  <si>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</si>
  <si>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</si>
  <si>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</si>
  <si>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</si>
  <si>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</si>
  <si>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</si>
  <si>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</si>
  <si>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</si>
  <si>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</si>
  <si>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</si>
  <si>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</si>
  <si>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</si>
  <si>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</si>
  <si>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</si>
  <si>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</si>
  <si>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</si>
  <si>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</si>
  <si>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</si>
  <si>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</si>
  <si>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</si>
  <si>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</si>
  <si>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</si>
  <si>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</si>
  <si>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</si>
  <si>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</si>
  <si>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</si>
  <si>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</si>
  <si>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</si>
  <si>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</si>
  <si>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</si>
  <si>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</si>
  <si>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</si>
  <si>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</si>
  <si>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</si>
  <si>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</si>
  <si>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</si>
  <si>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</si>
  <si>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</si>
  <si>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</si>
  <si>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</si>
  <si>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</si>
  <si>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</si>
  <si>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</si>
  <si>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</si>
  <si>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</si>
  <si>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</si>
  <si>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</si>
  <si>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</si>
  <si>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</si>
  <si>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</si>
  <si>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</si>
  <si>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</si>
  <si>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</si>
  <si>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</si>
  <si>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</si>
  <si>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</si>
  <si>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</si>
  <si>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</si>
  <si>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</si>
  <si>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</si>
  <si>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</si>
  <si>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</si>
  <si>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</si>
  <si>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</si>
  <si>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</si>
  <si>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</si>
  <si>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</si>
  <si>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</si>
  <si>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</si>
  <si>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</si>
  <si>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</si>
  <si>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</si>
  <si>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</si>
  <si>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</si>
  <si>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</si>
  <si>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</si>
  <si>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</si>
  <si>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</si>
  <si>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</si>
  <si>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</si>
  <si>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</si>
  <si>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</si>
  <si>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</si>
  <si>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</si>
  <si>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</si>
  <si>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</si>
  <si>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</si>
  <si>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</si>
  <si>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</si>
  <si>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</si>
  <si>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</si>
  <si>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</si>
  <si>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</si>
  <si>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</si>
  <si>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</si>
  <si>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</si>
  <si>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</si>
  <si>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</si>
  <si>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</si>
  <si>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</si>
  <si>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</si>
  <si>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</si>
  <si>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</si>
  <si>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</si>
  <si>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</si>
  <si>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</si>
  <si>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</si>
  <si>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</si>
  <si>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</si>
  <si>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</si>
  <si>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</si>
  <si>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</si>
  <si>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</si>
  <si>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</si>
  <si>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</si>
  <si>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</si>
  <si>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</si>
  <si>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</si>
  <si>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</si>
  <si>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</si>
  <si>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</si>
  <si>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</si>
  <si>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</si>
  <si>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</si>
  <si>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</si>
  <si>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</si>
  <si>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</si>
  <si>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</si>
  <si>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</si>
  <si>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</si>
  <si>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</si>
  <si>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</si>
  <si>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</si>
  <si>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</si>
  <si>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</si>
  <si>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</si>
  <si>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</si>
  <si>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</si>
  <si>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</si>
  <si>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</si>
  <si>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</si>
  <si>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</si>
  <si>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</si>
  <si>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</si>
  <si>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</si>
  <si>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</si>
  <si>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</si>
  <si>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</si>
  <si>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</si>
  <si>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</si>
  <si>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</si>
  <si>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</si>
  <si>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</si>
  <si>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</si>
  <si>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</si>
  <si>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</si>
  <si>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</si>
  <si>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</si>
  <si>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</si>
  <si>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</si>
  <si>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</si>
  <si>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</si>
  <si>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</si>
  <si>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</si>
  <si>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</si>
  <si>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</si>
  <si>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</si>
  <si>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</si>
  <si>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</si>
  <si>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</si>
  <si>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</si>
  <si>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</si>
  <si>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</si>
  <si>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</si>
  <si>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</si>
  <si>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</si>
  <si>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</si>
  <si>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</si>
  <si>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</si>
  <si>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</si>
  <si>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</si>
  <si>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</si>
  <si>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</si>
  <si>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</si>
  <si>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</si>
  <si>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</si>
  <si>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</si>
  <si>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</si>
  <si>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</si>
  <si>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</si>
  <si>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</si>
  <si>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</si>
  <si>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</si>
  <si>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</si>
  <si>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</si>
  <si>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</si>
  <si>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</si>
  <si>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</si>
  <si>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</si>
  <si>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</si>
  <si>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</si>
  <si>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</si>
  <si>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</si>
  <si>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</si>
  <si>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</si>
  <si>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</si>
  <si>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</si>
  <si>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</si>
  <si>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</si>
  <si>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</si>
  <si>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</si>
  <si>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</si>
  <si>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</si>
  <si>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</si>
  <si>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</si>
  <si>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</si>
  <si>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</si>
  <si>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</si>
  <si>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</si>
  <si>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</si>
  <si>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</si>
  <si>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</si>
  <si>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</si>
  <si>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</si>
  <si>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</si>
  <si>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</si>
  <si>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</si>
  <si>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</si>
  <si>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</si>
  <si>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</si>
  <si>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</si>
  <si>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</si>
  <si>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</si>
  <si>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</si>
  <si>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</si>
  <si>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</si>
  <si>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</si>
  <si>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</si>
  <si>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</si>
  <si>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</si>
  <si>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</si>
  <si>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</si>
  <si>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</si>
  <si>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</si>
  <si>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</si>
  <si>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</si>
  <si>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</si>
  <si>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</si>
  <si>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</si>
  <si>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</si>
  <si>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</si>
  <si>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</si>
  <si>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</si>
  <si>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</si>
  <si>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</si>
  <si>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</si>
  <si>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</si>
  <si>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</si>
  <si>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</si>
  <si>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</si>
  <si>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</si>
  <si>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</si>
  <si>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</si>
  <si>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</si>
  <si>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</si>
  <si>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</si>
  <si>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</si>
  <si>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</si>
  <si>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</si>
  <si>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</si>
  <si>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</si>
  <si>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</si>
  <si>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</si>
  <si>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</si>
  <si>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</si>
  <si>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</si>
  <si>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</si>
  <si>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</si>
  <si>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</si>
  <si>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</si>
  <si>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</si>
  <si>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</si>
  <si>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</si>
  <si>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</si>
  <si>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</si>
  <si>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</si>
  <si>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</si>
  <si>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</si>
  <si>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</si>
  <si>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</si>
  <si>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</si>
  <si>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</si>
  <si>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</si>
  <si>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</si>
  <si>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</si>
  <si>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</si>
  <si>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</si>
  <si>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</si>
  <si>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</si>
  <si>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</si>
  <si>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</si>
  <si>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</si>
  <si>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</si>
  <si>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</si>
  <si>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</si>
  <si>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</si>
  <si>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</si>
  <si>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</si>
  <si>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</si>
  <si>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</si>
  <si>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</si>
  <si>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</si>
  <si>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</si>
  <si>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</si>
  <si>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</si>
  <si>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</si>
  <si>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</si>
  <si>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</si>
  <si>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</si>
  <si>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</si>
  <si>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</si>
  <si>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</si>
  <si>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</si>
  <si>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</si>
  <si>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</si>
  <si>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</si>
  <si>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</si>
  <si>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</si>
  <si>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</si>
  <si>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</si>
  <si>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</si>
  <si>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</si>
  <si>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</si>
  <si>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</si>
  <si>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</si>
  <si>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</si>
  <si>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</si>
  <si>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</si>
  <si>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</si>
  <si>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</si>
  <si>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</si>
  <si>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</si>
  <si>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</si>
  <si>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</si>
  <si>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</si>
  <si>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</si>
  <si>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</si>
  <si>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</si>
  <si>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</si>
  <si>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</si>
  <si>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</si>
  <si>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</si>
  <si>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</si>
  <si>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</si>
  <si>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</si>
  <si>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</si>
  <si>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</si>
  <si>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</si>
  <si>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</si>
  <si>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</si>
  <si>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</si>
  <si>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</si>
  <si>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</si>
  <si>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</si>
  <si>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</si>
  <si>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</si>
  <si>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</si>
  <si>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</si>
  <si>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</si>
  <si>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</si>
  <si>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</si>
  <si>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</si>
  <si>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</si>
  <si>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</si>
  <si>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</si>
  <si>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</si>
  <si>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</si>
  <si>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</si>
  <si>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</si>
  <si>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</si>
  <si>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</si>
  <si>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</si>
  <si>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</si>
  <si>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</si>
  <si>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</si>
  <si>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</si>
  <si>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</si>
  <si>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</si>
  <si>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</si>
  <si>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</si>
  <si>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</si>
  <si>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</si>
  <si>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</si>
  <si>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</si>
  <si>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</si>
  <si>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</si>
  <si>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</si>
  <si>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</si>
  <si>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</si>
  <si>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</si>
  <si>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</si>
  <si>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</si>
  <si>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</si>
  <si>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</si>
  <si>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</si>
  <si>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</si>
  <si>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</si>
  <si>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</si>
  <si>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</si>
  <si>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</si>
  <si>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</si>
  <si>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</si>
  <si>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</si>
  <si>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</si>
  <si>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</si>
  <si>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</si>
  <si>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</si>
  <si>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</si>
  <si>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</si>
  <si>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</si>
  <si>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</si>
  <si>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</si>
  <si>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</si>
  <si>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</si>
  <si>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</si>
  <si>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</si>
  <si>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</si>
  <si>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</si>
  <si>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</si>
  <si>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</si>
  <si>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</si>
  <si>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</si>
  <si>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</si>
  <si>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</si>
  <si>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</si>
  <si>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</si>
  <si>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</si>
  <si>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</si>
  <si>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</si>
  <si>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</si>
  <si>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</si>
  <si>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</si>
  <si>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</si>
  <si>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</si>
  <si>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</si>
  <si>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</si>
  <si>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</si>
  <si>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</si>
  <si>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</si>
  <si>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</si>
  <si>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</si>
  <si>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</si>
  <si>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</si>
  <si>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</si>
  <si>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</si>
  <si>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</si>
  <si>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</si>
  <si>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</si>
  <si>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</si>
  <si>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</si>
  <si>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</si>
  <si>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</si>
  <si>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</si>
  <si>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</si>
  <si>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</si>
  <si>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</si>
  <si>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</si>
  <si>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</si>
  <si>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</si>
  <si>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</si>
  <si>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</si>
  <si>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</si>
  <si>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</si>
  <si>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</si>
  <si>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</si>
  <si>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</si>
  <si>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</si>
  <si>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</si>
  <si>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</si>
  <si>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</si>
  <si>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</si>
  <si>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</si>
  <si>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</si>
  <si>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</si>
  <si>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</si>
  <si>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</si>
  <si>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</si>
  <si>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</si>
  <si>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</si>
  <si>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</si>
  <si>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</si>
  <si>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</si>
  <si>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</si>
  <si>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</si>
  <si>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</si>
  <si>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</si>
  <si>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</si>
  <si>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</si>
  <si>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</si>
  <si>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</si>
  <si>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</si>
  <si>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</si>
  <si>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</si>
  <si>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</si>
  <si>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</si>
  <si>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</si>
  <si>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</si>
  <si>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</si>
  <si>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</si>
  <si>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</si>
  <si>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</si>
  <si>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</si>
  <si>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</si>
  <si>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</si>
  <si>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</si>
  <si>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</si>
  <si>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</si>
  <si>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</si>
  <si>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</si>
  <si>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</si>
  <si>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</si>
  <si>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</si>
  <si>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</si>
  <si>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</si>
  <si>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</si>
  <si>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</si>
  <si>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</si>
  <si>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</si>
  <si>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</si>
  <si>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</si>
  <si>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</si>
  <si>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</si>
  <si>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</si>
  <si>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</si>
  <si>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</si>
  <si>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</si>
  <si>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</si>
  <si>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</si>
  <si>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</si>
  <si>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</si>
  <si>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</si>
  <si>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</si>
  <si>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</si>
  <si>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</si>
  <si>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</si>
  <si>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</si>
  <si>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</si>
  <si>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</si>
  <si>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</si>
  <si>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</si>
  <si>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</si>
  <si>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</si>
  <si>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</si>
  <si>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</si>
  <si>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</si>
  <si>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</si>
  <si>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</si>
  <si>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</si>
  <si>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</si>
  <si>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</si>
  <si>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</si>
  <si>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</si>
  <si>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</si>
  <si>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</si>
  <si>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</si>
  <si>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</si>
  <si>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</si>
  <si>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</si>
  <si>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</si>
  <si>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</si>
  <si>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</si>
  <si>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</si>
  <si>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</si>
  <si>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</si>
  <si>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</si>
  <si>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</si>
  <si>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</si>
  <si>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</si>
  <si>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</si>
  <si>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</si>
  <si>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</si>
  <si>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</si>
  <si>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</si>
  <si>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</si>
  <si>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</si>
  <si>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</si>
  <si>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</si>
  <si>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</si>
  <si>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</si>
  <si>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</si>
  <si>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</si>
  <si>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</si>
  <si>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</si>
  <si>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</si>
  <si>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</si>
  <si>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</si>
  <si>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</si>
  <si>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</si>
  <si>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</si>
  <si>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</si>
  <si>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</si>
  <si>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</si>
  <si>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</si>
  <si>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</si>
  <si>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</si>
  <si>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</si>
  <si>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</si>
  <si>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</si>
  <si>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</si>
  <si>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</si>
  <si>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</si>
  <si>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</si>
  <si>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</si>
  <si>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</si>
  <si>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</si>
  <si>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</si>
  <si>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</si>
  <si>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</si>
  <si>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</si>
  <si>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</si>
  <si>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</si>
  <si>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</si>
  <si>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</si>
  <si>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</si>
  <si>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</si>
  <si>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</si>
  <si>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</si>
  <si>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</si>
  <si>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</si>
  <si>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</si>
  <si>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</si>
  <si>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</si>
  <si>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</si>
  <si>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</si>
  <si>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</si>
  <si>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</si>
  <si>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</si>
  <si>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</si>
  <si>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</si>
  <si>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</si>
  <si>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</si>
  <si>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</si>
  <si>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</si>
  <si>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</si>
  <si>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</si>
  <si>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</si>
  <si>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</si>
  <si>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</si>
  <si>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</si>
  <si>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</si>
  <si>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</si>
  <si>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</si>
  <si>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</si>
  <si>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</si>
  <si>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</si>
  <si>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</si>
  <si>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</si>
  <si>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</si>
  <si>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</si>
  <si>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</si>
  <si>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</si>
  <si>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</si>
  <si>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</si>
  <si>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</si>
  <si>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</si>
  <si>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</si>
  <si>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</si>
  <si>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</si>
  <si>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</si>
  <si>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</si>
  <si>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</si>
  <si>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</si>
  <si>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</si>
  <si>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</si>
  <si>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</si>
  <si>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</si>
  <si>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</si>
  <si>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</si>
  <si>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</si>
  <si>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</si>
  <si>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</si>
  <si>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</si>
  <si>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</si>
  <si>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</si>
  <si>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</si>
  <si>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</si>
  <si>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</si>
  <si>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</si>
  <si>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</si>
  <si>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</si>
  <si>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</si>
  <si>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</si>
  <si>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</si>
  <si>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</si>
  <si>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</si>
  <si>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</si>
  <si>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</si>
  <si>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</si>
  <si>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</si>
  <si>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</si>
  <si>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</si>
  <si>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</si>
  <si>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</si>
  <si>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</si>
  <si>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</si>
  <si>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</si>
  <si>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</si>
  <si>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</si>
  <si>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</si>
  <si>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</si>
  <si>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</si>
  <si>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</si>
  <si>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</si>
  <si>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</si>
  <si>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</si>
  <si>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</si>
  <si>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</si>
  <si>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</si>
  <si>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</si>
  <si>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</si>
  <si>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</si>
  <si>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</si>
  <si>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</si>
  <si>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</si>
  <si>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</si>
  <si>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</si>
  <si>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</si>
  <si>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</si>
  <si>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</si>
  <si>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</si>
  <si>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</si>
  <si>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</si>
  <si>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</si>
  <si>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</si>
  <si>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</si>
  <si>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</si>
  <si>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</si>
  <si>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</si>
  <si>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</si>
  <si>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</si>
  <si>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</si>
  <si>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</si>
  <si>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</si>
  <si>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</si>
  <si>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</si>
  <si>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</si>
  <si>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</si>
  <si>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</si>
  <si>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</si>
  <si>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</si>
  <si>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</si>
  <si>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</si>
  <si>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</si>
  <si>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</si>
  <si>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</si>
  <si>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</si>
  <si>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</si>
  <si>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</si>
  <si>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</si>
  <si>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</si>
  <si>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</si>
  <si>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</si>
  <si>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</si>
  <si>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</si>
  <si>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</si>
  <si>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</si>
  <si>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</si>
  <si>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</si>
  <si>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</si>
  <si>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</si>
  <si>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</si>
  <si>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</si>
  <si>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</si>
  <si>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</si>
  <si>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</si>
  <si>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</si>
  <si>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</si>
  <si>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</si>
  <si>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</si>
  <si>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</si>
  <si>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</si>
  <si>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</si>
  <si>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</si>
  <si>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</si>
  <si>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</si>
  <si>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</si>
  <si>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</si>
  <si>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</si>
  <si>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</si>
  <si>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</si>
  <si>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</si>
  <si>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</si>
  <si>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</si>
  <si>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</si>
  <si>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</si>
  <si>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</si>
  <si>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</si>
  <si>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</si>
  <si>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</si>
  <si>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</si>
  <si>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</si>
  <si>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</si>
  <si>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</si>
  <si>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</si>
  <si>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</si>
  <si>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</si>
  <si>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</si>
  <si>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</si>
  <si>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</si>
  <si>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</si>
  <si>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</si>
  <si>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</si>
  <si>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</si>
  <si>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</si>
  <si>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</si>
  <si>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</si>
  <si>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</si>
  <si>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</si>
  <si>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</si>
  <si>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</si>
  <si>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</si>
  <si>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</si>
  <si>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</si>
  <si>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</si>
  <si>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</si>
  <si>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</si>
  <si>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</si>
  <si>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</si>
  <si>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</si>
  <si>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</si>
  <si>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</si>
  <si>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</si>
  <si>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</si>
  <si>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</si>
  <si>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</si>
  <si>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</si>
  <si>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</si>
  <si>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</si>
  <si>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</si>
  <si>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</si>
  <si>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</si>
  <si>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</si>
  <si>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</si>
  <si>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</si>
  <si>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</si>
  <si>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</si>
  <si>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</si>
  <si>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</si>
  <si>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</si>
  <si>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</si>
  <si>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</si>
  <si>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</si>
  <si>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</si>
  <si>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</si>
  <si>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</si>
  <si>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</si>
  <si>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</si>
  <si>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</si>
  <si>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</si>
  <si>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</si>
  <si>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</si>
  <si>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</si>
  <si>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</si>
  <si>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</si>
  <si>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</si>
  <si>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</si>
  <si>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</si>
  <si>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</si>
  <si>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</si>
  <si>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</si>
  <si>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</si>
  <si>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</si>
  <si>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</si>
  <si>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</si>
  <si>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</si>
  <si>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</si>
  <si>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</si>
  <si>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</si>
  <si>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</si>
  <si>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</si>
  <si>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</si>
  <si>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</si>
  <si>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</si>
  <si>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</si>
  <si>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</si>
  <si>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</si>
  <si>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</si>
  <si>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</si>
  <si>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</si>
  <si>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</si>
  <si>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</si>
  <si>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</si>
  <si>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</si>
  <si>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</si>
  <si>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</si>
  <si>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</si>
  <si>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</si>
  <si>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</si>
  <si>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</si>
  <si>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</si>
  <si>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</si>
  <si>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</si>
  <si>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</si>
  <si>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</si>
  <si>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</si>
  <si>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</si>
  <si>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</si>
  <si>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</si>
  <si>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</si>
  <si>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</si>
  <si>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</si>
  <si>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</si>
  <si>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</si>
  <si>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</si>
  <si>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</si>
  <si>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</si>
  <si>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</si>
  <si>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</si>
  <si>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</si>
  <si>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</si>
  <si>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</si>
  <si>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</si>
  <si>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</si>
  <si>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</si>
  <si>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</si>
  <si>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</si>
  <si>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</si>
  <si>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</si>
  <si>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</si>
  <si>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</si>
  <si>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</si>
  <si>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</si>
  <si>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</si>
  <si>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</si>
  <si>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</si>
  <si>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</si>
  <si>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</si>
  <si>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</si>
  <si>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</si>
  <si>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</si>
  <si>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</si>
  <si>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</si>
  <si>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</si>
  <si>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</si>
  <si>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</si>
  <si>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</si>
  <si>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</si>
  <si>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</si>
  <si>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</si>
  <si>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</si>
  <si>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</si>
  <si>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</si>
  <si>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</si>
  <si>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</si>
  <si>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</si>
  <si>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</si>
  <si>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</si>
  <si>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</si>
  <si>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</si>
  <si>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</si>
  <si>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</si>
  <si>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</si>
  <si>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</si>
  <si>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</si>
  <si>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</si>
  <si>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</si>
  <si>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</si>
  <si>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</si>
  <si>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</si>
  <si>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</si>
  <si>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</si>
  <si>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</si>
  <si>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</si>
  <si>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</si>
  <si>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</si>
  <si>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</si>
  <si>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</si>
  <si>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</si>
  <si>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</si>
  <si>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</si>
  <si>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</si>
  <si>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</si>
  <si>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</si>
  <si>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</si>
  <si>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</si>
  <si>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</si>
  <si>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</si>
  <si>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</si>
  <si>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</si>
  <si>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</si>
  <si>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</si>
  <si>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</si>
  <si>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</si>
  <si>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</si>
  <si>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</si>
  <si>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</si>
  <si>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</si>
  <si>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</si>
  <si>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</si>
  <si>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</si>
  <si>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</si>
  <si>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</si>
  <si>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</si>
  <si>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</si>
  <si>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</si>
  <si>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</si>
  <si>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</si>
  <si>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</si>
  <si>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</si>
  <si>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</si>
  <si>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</si>
  <si>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</si>
  <si>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</si>
  <si>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</si>
  <si>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</si>
  <si>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</si>
  <si>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</si>
  <si>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</si>
  <si>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</si>
  <si>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</si>
  <si>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</si>
  <si>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</si>
  <si>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</si>
  <si>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</si>
  <si>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</si>
  <si>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</si>
  <si>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</si>
  <si>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</si>
  <si>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</si>
  <si>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</si>
  <si>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</si>
  <si>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</si>
  <si>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</si>
  <si>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</si>
  <si>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</si>
  <si>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</si>
  <si>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</si>
  <si>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</si>
  <si>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</si>
  <si>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</si>
  <si>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</si>
  <si>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</si>
  <si>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</si>
  <si>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</si>
  <si>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</si>
  <si>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</si>
  <si>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</si>
  <si>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</si>
  <si>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</si>
  <si>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</si>
  <si>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</si>
  <si>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</si>
  <si>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</si>
  <si>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</si>
  <si>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</si>
  <si>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</si>
  <si>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</si>
  <si>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</si>
  <si>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</si>
  <si>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</si>
  <si>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</si>
  <si>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</si>
  <si>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</si>
  <si>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</si>
  <si>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</si>
  <si>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</si>
  <si>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</si>
  <si>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</si>
  <si>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</si>
  <si>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</si>
  <si>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</si>
  <si>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</si>
  <si>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</si>
  <si>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</si>
  <si>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</si>
  <si>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</si>
  <si>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</si>
  <si>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</si>
  <si>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</si>
  <si>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</si>
  <si>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</si>
  <si>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</si>
  <si>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</si>
  <si>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</si>
  <si>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</si>
  <si>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</si>
  <si>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</si>
  <si>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</si>
  <si>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</si>
  <si>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</si>
  <si>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</si>
  <si>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</si>
  <si>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</si>
  <si>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</si>
  <si>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</si>
  <si>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</si>
  <si>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</si>
  <si>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</si>
  <si>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</si>
  <si>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</si>
  <si>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</si>
  <si>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</si>
  <si>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</si>
  <si>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</si>
  <si>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</si>
  <si>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</si>
  <si>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</si>
  <si>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</si>
  <si>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</si>
  <si>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</si>
  <si>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</si>
  <si>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</si>
  <si>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</si>
  <si>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</si>
  <si>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</si>
  <si>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</si>
  <si>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</si>
  <si>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</si>
  <si>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</si>
  <si>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</si>
  <si>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</si>
  <si>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</si>
  <si>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</si>
  <si>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</si>
  <si>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</si>
  <si>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</si>
  <si>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</si>
  <si>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</si>
  <si>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</si>
  <si>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</si>
  <si>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</si>
  <si>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</si>
  <si>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</si>
  <si>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</si>
  <si>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</si>
  <si>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</si>
  <si>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</si>
  <si>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</si>
  <si>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</si>
  <si>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</si>
  <si>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</si>
  <si>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</si>
  <si>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</si>
  <si>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</si>
  <si>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</si>
  <si>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</si>
  <si>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</si>
  <si>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</si>
  <si>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</si>
  <si>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</si>
  <si>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</si>
  <si>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</si>
  <si>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</si>
  <si>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</si>
  <si>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</si>
  <si>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</si>
  <si>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</si>
  <si>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</si>
  <si>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</si>
  <si>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</si>
  <si>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</si>
  <si>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</si>
  <si>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</si>
  <si>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</si>
  <si>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</si>
  <si>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</si>
  <si>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</si>
  <si>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</si>
  <si>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</si>
  <si>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</si>
  <si>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</si>
  <si>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</si>
  <si>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</si>
  <si>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</si>
  <si>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</si>
  <si>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</si>
  <si>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</si>
  <si>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</si>
  <si>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</si>
  <si>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</si>
  <si>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</si>
  <si>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</si>
  <si>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</si>
  <si>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</si>
  <si>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</si>
  <si>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</si>
  <si>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</si>
  <si>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</si>
  <si>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</si>
  <si>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</si>
  <si>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</si>
  <si>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</si>
  <si>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</si>
  <si>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</si>
  <si>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</si>
  <si>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</si>
  <si>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</si>
  <si>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</si>
  <si>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</si>
  <si>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</si>
  <si>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</si>
  <si>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</si>
  <si>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</si>
  <si>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</si>
  <si>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</si>
  <si>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</si>
  <si>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</si>
  <si>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</si>
  <si>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</si>
  <si>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</si>
  <si>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</si>
  <si>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</si>
  <si>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</si>
  <si>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</si>
  <si>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</si>
  <si>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</si>
  <si>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</si>
  <si>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</si>
  <si>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</si>
  <si>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</si>
  <si>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</si>
  <si>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</si>
  <si>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</si>
  <si>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</si>
  <si>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</si>
  <si>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</si>
  <si>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</si>
  <si>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</si>
  <si>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</si>
  <si>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</si>
  <si>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</si>
  <si>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</si>
  <si>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</si>
  <si>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</si>
  <si>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</si>
  <si>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</si>
  <si>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</si>
  <si>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</si>
  <si>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</si>
  <si>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</si>
  <si>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</si>
  <si>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</si>
  <si>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</si>
  <si>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</si>
  <si>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</si>
  <si>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</si>
  <si>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</si>
  <si>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</si>
  <si>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</si>
  <si>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</si>
  <si>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</si>
  <si>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</si>
  <si>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</si>
  <si>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</si>
  <si>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</si>
  <si>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</si>
  <si>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</si>
  <si>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</si>
  <si>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</si>
  <si>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</si>
  <si>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</si>
  <si>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</si>
  <si>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</si>
  <si>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</si>
  <si>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</si>
  <si>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</si>
  <si>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</si>
  <si>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</si>
  <si>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</si>
  <si>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</si>
  <si>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</si>
  <si>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</si>
  <si>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</si>
  <si>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</si>
  <si>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</si>
  <si>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</si>
  <si>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</si>
  <si>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</si>
  <si>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</si>
  <si>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</si>
  <si>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</si>
  <si>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</si>
  <si>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</si>
  <si>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</si>
  <si>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</si>
  <si>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</si>
  <si>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</si>
  <si>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</si>
  <si>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</si>
  <si>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</si>
  <si>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</si>
  <si>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</si>
  <si>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</si>
  <si>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</si>
  <si>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</si>
  <si>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</si>
  <si>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</si>
  <si>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</si>
  <si>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</si>
  <si>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</si>
  <si>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</si>
  <si>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</si>
  <si>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</si>
  <si>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</si>
  <si>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</si>
  <si>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</si>
  <si>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</si>
  <si>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</si>
  <si>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</si>
  <si>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</si>
  <si>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</si>
  <si>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</si>
  <si>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</si>
  <si>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</si>
  <si>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</si>
  <si>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</si>
  <si>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</si>
  <si>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</si>
  <si>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</si>
  <si>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</si>
  <si>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</si>
  <si>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</si>
  <si>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</si>
  <si>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</si>
  <si>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</si>
  <si>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</si>
  <si>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</si>
  <si>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</si>
  <si>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</si>
  <si>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</si>
  <si>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</si>
  <si>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</si>
  <si>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</si>
  <si>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</si>
  <si>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</si>
  <si>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</si>
  <si>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</si>
  <si>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</si>
  <si>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</si>
  <si>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</si>
  <si>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</si>
  <si>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</si>
  <si>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</si>
  <si>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</si>
  <si>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</si>
  <si>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</si>
  <si>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</si>
  <si>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</si>
  <si>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</si>
  <si>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</si>
  <si>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</si>
  <si>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</si>
  <si>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</si>
  <si>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</si>
  <si>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</si>
  <si>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</si>
  <si>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</si>
  <si>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</si>
  <si>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</si>
  <si>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</si>
  <si>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</si>
  <si>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</si>
  <si>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</si>
  <si>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</si>
  <si>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</si>
  <si>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</si>
  <si>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</si>
  <si>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</si>
  <si>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</si>
  <si>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</si>
  <si>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</si>
  <si>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</si>
  <si>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</si>
  <si>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</si>
  <si>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</si>
  <si>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</si>
  <si>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</si>
  <si>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</si>
  <si>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</si>
  <si>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</si>
  <si>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</si>
  <si>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</si>
  <si>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</si>
  <si>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</si>
  <si>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</si>
  <si>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</si>
  <si>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</si>
  <si>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</si>
  <si>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</si>
  <si>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</si>
  <si>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</si>
  <si>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</si>
  <si>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</si>
  <si>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</si>
  <si>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</si>
  <si>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</si>
  <si>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</si>
  <si>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</si>
  <si>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</si>
  <si>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</si>
  <si>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</si>
  <si>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</si>
  <si>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</si>
  <si>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</si>
  <si>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</si>
  <si>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</si>
  <si>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</si>
  <si>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</si>
  <si>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</si>
  <si>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</si>
  <si>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</si>
  <si>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</si>
  <si>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</si>
  <si>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</si>
  <si>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</si>
  <si>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</si>
  <si>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</si>
  <si>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</si>
  <si>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</si>
  <si>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</si>
  <si>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</si>
  <si>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</si>
  <si>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</si>
  <si>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</si>
  <si>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</si>
  <si>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</si>
  <si>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</si>
  <si>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</si>
  <si>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</si>
  <si>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</si>
  <si>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</si>
  <si>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</si>
  <si>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</si>
  <si>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</si>
  <si>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</si>
  <si>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</si>
  <si>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</si>
  <si>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</si>
  <si>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</si>
  <si>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</si>
  <si>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</si>
  <si>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</si>
  <si>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</si>
  <si>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</si>
  <si>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</si>
  <si>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</si>
  <si>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</si>
  <si>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</si>
  <si>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</si>
  <si>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</si>
  <si>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</si>
  <si>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</si>
  <si>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</si>
  <si>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</si>
  <si>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</si>
  <si>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</si>
  <si>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</si>
  <si>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</si>
  <si>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</si>
  <si>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</si>
  <si>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</si>
  <si>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</si>
  <si>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</si>
  <si>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</si>
  <si>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</si>
  <si>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</si>
  <si>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</si>
  <si>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</si>
  <si>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</si>
  <si>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</si>
  <si>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</si>
  <si>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</si>
  <si>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</si>
  <si>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</si>
  <si>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</si>
  <si>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</si>
  <si>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</si>
  <si>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</si>
  <si>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</si>
  <si>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</si>
  <si>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</si>
  <si>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</si>
  <si>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</si>
  <si>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</si>
  <si>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</si>
  <si>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</si>
  <si>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</si>
  <si>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</si>
  <si>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</si>
  <si>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</si>
  <si>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</si>
  <si>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</si>
  <si>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</si>
  <si>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</si>
  <si>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</si>
  <si>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</si>
  <si>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</si>
  <si>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</si>
  <si>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</si>
  <si>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</si>
  <si>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</si>
  <si>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</si>
  <si>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</si>
  <si>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</si>
  <si>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</si>
  <si>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</si>
  <si>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</si>
  <si>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</si>
  <si>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</si>
  <si>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</si>
  <si>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</si>
  <si>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</si>
  <si>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</si>
  <si>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</si>
  <si>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</si>
  <si>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</si>
  <si>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</si>
  <si>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</si>
  <si>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</si>
  <si>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</si>
  <si>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</si>
  <si>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</si>
  <si>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</si>
  <si>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</si>
  <si>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</si>
  <si>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</si>
  <si>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</si>
  <si>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</si>
  <si>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</si>
  <si>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</si>
  <si>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</si>
  <si>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</si>
  <si>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</si>
  <si>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</si>
  <si>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</si>
  <si>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</si>
  <si>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</si>
  <si>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</si>
  <si>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</si>
  <si>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</si>
  <si>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</si>
  <si>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</si>
  <si>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</si>
  <si>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</si>
  <si>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</si>
  <si>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</si>
  <si>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</si>
  <si>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</si>
  <si>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</si>
  <si>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</si>
  <si>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</si>
  <si>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</si>
  <si>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</si>
  <si>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</si>
  <si>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</si>
  <si>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</si>
  <si>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</si>
  <si>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</si>
  <si>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</si>
  <si>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</si>
  <si>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</si>
  <si>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</si>
  <si>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</si>
  <si>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</si>
  <si>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</si>
  <si>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</si>
  <si>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</si>
  <si>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</si>
  <si>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</si>
  <si>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</si>
  <si>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</si>
  <si>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</si>
  <si>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</si>
  <si>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</si>
  <si>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</si>
  <si>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</si>
  <si>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</si>
  <si>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</si>
  <si>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</si>
  <si>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</si>
  <si>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</si>
  <si>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</si>
  <si>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</si>
  <si>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</si>
  <si>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</si>
  <si>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</si>
  <si>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</si>
  <si>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</si>
  <si>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</si>
  <si>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</si>
  <si>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</si>
  <si>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</si>
  <si>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</si>
  <si>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</si>
  <si>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</si>
  <si>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</si>
  <si>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</si>
  <si>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</si>
  <si>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</si>
  <si>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</si>
  <si>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</si>
  <si>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</si>
  <si>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</si>
  <si>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</si>
  <si>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</si>
  <si>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</si>
  <si>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</si>
  <si>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</si>
  <si>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</si>
  <si>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</si>
  <si>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</si>
  <si>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</si>
  <si>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</si>
  <si>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</si>
  <si>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</si>
  <si>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</si>
  <si>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</si>
  <si>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</si>
  <si>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</si>
  <si>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</si>
  <si>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</si>
  <si>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</si>
  <si>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</si>
  <si>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</si>
  <si>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</si>
  <si>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</si>
  <si>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</si>
  <si>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</si>
  <si>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</si>
  <si>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</si>
  <si>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</si>
  <si>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</si>
  <si>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</si>
  <si>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</si>
  <si>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</si>
  <si>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</si>
  <si>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</si>
  <si>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</si>
  <si>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</si>
  <si>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</si>
  <si>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</si>
  <si>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</si>
  <si>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</si>
  <si>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</si>
  <si>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</si>
  <si>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</si>
  <si>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</si>
  <si>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</si>
  <si>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</si>
  <si>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</si>
  <si>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</si>
  <si>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</si>
  <si>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</si>
  <si>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</si>
  <si>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</si>
  <si>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</si>
  <si>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</si>
  <si>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</si>
  <si>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</si>
  <si>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</si>
  <si>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</si>
  <si>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</si>
  <si>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</si>
  <si>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</si>
  <si>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</si>
  <si>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</si>
  <si>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</si>
  <si>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</si>
  <si>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</si>
  <si>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</si>
  <si>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</si>
  <si>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</si>
  <si>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</si>
  <si>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</si>
  <si>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</si>
  <si>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</si>
  <si>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</si>
  <si>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</si>
  <si>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</si>
  <si>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</si>
  <si>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</si>
  <si>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</si>
  <si>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</si>
  <si>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</si>
  <si>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</si>
  <si>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</si>
  <si>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</si>
  <si>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</si>
  <si>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</si>
  <si>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</si>
  <si>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</si>
  <si>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</si>
  <si>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</si>
  <si>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</si>
  <si>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</si>
  <si>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</si>
  <si>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</si>
  <si>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</si>
  <si>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</si>
  <si>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</si>
  <si>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</si>
  <si>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</si>
  <si>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</si>
  <si>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</si>
  <si>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</si>
  <si>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</si>
  <si>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</si>
  <si>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</si>
  <si>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</si>
  <si>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</si>
  <si>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</si>
  <si>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</si>
  <si>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</si>
  <si>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</si>
  <si>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</si>
  <si>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</si>
  <si>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</si>
  <si>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</si>
  <si>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</si>
  <si>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</si>
  <si>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</si>
  <si>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</si>
  <si>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</si>
  <si>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</si>
  <si>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</si>
  <si>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</si>
  <si>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</si>
  <si>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</si>
  <si>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</si>
  <si>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</si>
  <si>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</si>
  <si>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</si>
  <si>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</si>
  <si>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</si>
  <si>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</si>
  <si>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</si>
  <si>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</si>
  <si>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</si>
  <si>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</si>
  <si>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</si>
  <si>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</si>
  <si>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</si>
  <si>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</si>
  <si>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</si>
  <si>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</si>
  <si>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</si>
  <si>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</si>
  <si>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</si>
  <si>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</si>
  <si>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</si>
  <si>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</si>
  <si>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</si>
  <si>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</si>
  <si>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</si>
  <si>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</si>
  <si>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</si>
  <si>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</si>
  <si>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</si>
  <si>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</si>
  <si>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</si>
  <si>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</si>
  <si>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</si>
  <si>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</si>
  <si>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</si>
  <si>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</si>
  <si>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</si>
  <si>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</si>
  <si>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</si>
  <si>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</si>
  <si>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</si>
  <si>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</si>
  <si>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</si>
  <si>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</si>
  <si>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</si>
  <si>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</si>
  <si>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</si>
  <si>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</si>
  <si>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</si>
  <si>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</si>
  <si>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</si>
  <si>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</si>
  <si>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</si>
  <si>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</si>
  <si>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</si>
  <si>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</si>
  <si>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</si>
  <si>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</si>
  <si>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</si>
  <si>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</si>
  <si>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</si>
  <si>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</si>
  <si>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</si>
  <si>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</si>
  <si>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</si>
  <si>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</si>
  <si>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</si>
  <si>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</si>
  <si>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</si>
  <si>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</si>
  <si>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</si>
  <si>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</si>
  <si>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</si>
  <si>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</si>
  <si>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</si>
  <si>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</si>
  <si>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</si>
  <si>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</si>
  <si>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</si>
  <si>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</si>
  <si>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</si>
  <si>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</si>
  <si>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</si>
  <si>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</si>
  <si>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</si>
  <si>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</si>
  <si>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</si>
  <si>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</si>
  <si>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</si>
  <si>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</si>
  <si>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</si>
  <si>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</si>
  <si>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</si>
  <si>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</si>
  <si>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</si>
  <si>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</si>
  <si>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</si>
  <si>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</si>
  <si>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</si>
  <si>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</si>
  <si>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</si>
  <si>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</si>
  <si>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</si>
  <si>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</si>
  <si>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</si>
  <si>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</si>
  <si>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</si>
  <si>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</si>
  <si>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</si>
  <si>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</si>
  <si>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</si>
  <si>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</si>
  <si>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</si>
  <si>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</si>
  <si>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</si>
  <si>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</si>
  <si>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</si>
  <si>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</si>
  <si>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</si>
  <si>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</si>
  <si>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</si>
  <si>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</si>
  <si>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</si>
  <si>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</si>
  <si>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</si>
  <si>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</si>
  <si>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</si>
  <si>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</si>
  <si>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</si>
  <si>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</si>
  <si>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</si>
  <si>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</si>
  <si>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</si>
  <si>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</si>
  <si>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</si>
  <si>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</si>
  <si>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</si>
  <si>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</si>
  <si>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</si>
  <si>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</si>
  <si>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</si>
  <si>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</si>
  <si>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</si>
  <si>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</si>
  <si>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</si>
  <si>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</si>
  <si>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</si>
  <si>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</si>
  <si>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</si>
  <si>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</si>
  <si>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</si>
  <si>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</si>
  <si>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</si>
  <si>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</si>
  <si>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</si>
  <si>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</si>
  <si>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</si>
  <si>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</si>
  <si>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</si>
  <si>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</si>
  <si>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</si>
  <si>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</si>
  <si>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</si>
  <si>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</si>
  <si>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</si>
  <si>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</si>
  <si>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</si>
  <si>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</si>
  <si>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</si>
  <si>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</si>
  <si>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</si>
  <si>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</si>
  <si>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</si>
  <si>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</si>
  <si>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</si>
  <si>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</si>
  <si>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</si>
  <si>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</si>
  <si>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</si>
  <si>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</si>
  <si>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</si>
  <si>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</si>
  <si>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</si>
  <si>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</si>
  <si>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</si>
  <si>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</si>
  <si>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</si>
  <si>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</si>
  <si>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</si>
  <si>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</si>
  <si>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</si>
  <si>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</si>
  <si>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</si>
  <si>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</si>
  <si>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</si>
  <si>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</si>
  <si>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</si>
  <si>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</si>
  <si>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</si>
  <si>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</si>
  <si>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</si>
  <si>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</si>
  <si>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</si>
  <si>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</si>
  <si>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</si>
  <si>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</si>
  <si>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</si>
  <si>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</si>
  <si>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</si>
  <si>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</si>
  <si>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</si>
  <si>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</si>
  <si>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</si>
  <si>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</si>
  <si>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</si>
  <si>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</si>
  <si>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</si>
  <si>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</si>
  <si>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</si>
  <si>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</si>
  <si>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</si>
  <si>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</si>
  <si>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</si>
  <si>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</si>
  <si>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</si>
  <si>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</si>
  <si>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</si>
  <si>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</si>
  <si>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</si>
  <si>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</si>
  <si>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</si>
  <si>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</si>
  <si>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</si>
  <si>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</si>
  <si>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</si>
  <si>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</si>
  <si>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</si>
  <si>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</si>
  <si>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</si>
  <si>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</si>
  <si>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</si>
  <si>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</si>
  <si>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</si>
  <si>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</si>
  <si>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</si>
  <si>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</si>
  <si>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</si>
  <si>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</si>
  <si>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</si>
  <si>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</si>
  <si>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</si>
  <si>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</si>
  <si>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</si>
  <si>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</si>
  <si>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</si>
  <si>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</si>
  <si>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</si>
  <si>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</si>
  <si>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</si>
  <si>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</si>
  <si>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</si>
  <si>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</si>
  <si>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</si>
  <si>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</si>
  <si>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</si>
  <si>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</si>
  <si>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</si>
  <si>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</si>
  <si>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</si>
  <si>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</si>
  <si>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</si>
  <si>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</si>
  <si>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</si>
  <si>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</si>
  <si>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</si>
  <si>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</si>
  <si>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</si>
  <si>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</si>
  <si>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</si>
  <si>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</si>
  <si>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</si>
  <si>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</si>
  <si>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</si>
  <si>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</si>
  <si>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</si>
  <si>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</si>
  <si>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</si>
  <si>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</si>
  <si>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</si>
  <si>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</si>
  <si>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</si>
  <si>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</si>
  <si>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</si>
  <si>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</si>
  <si>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</si>
  <si>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</si>
  <si>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</si>
  <si>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</si>
  <si>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</si>
  <si>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</si>
  <si>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</si>
  <si>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</si>
  <si>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</si>
  <si>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</si>
  <si>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</si>
  <si>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</si>
  <si>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</si>
  <si>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</si>
  <si>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</si>
  <si>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</si>
  <si>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</si>
  <si>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</si>
  <si>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</si>
  <si>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</si>
  <si>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</si>
  <si>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</si>
  <si>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</si>
  <si>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</si>
  <si>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</si>
  <si>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</si>
  <si>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</si>
  <si>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</si>
  <si>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</si>
  <si>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</si>
  <si>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</si>
  <si>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</si>
  <si>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</si>
  <si>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</si>
  <si>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</si>
  <si>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</si>
  <si>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</si>
  <si>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</si>
  <si>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</si>
  <si>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</si>
  <si>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</si>
  <si>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</si>
  <si>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</si>
  <si>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</si>
  <si>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</si>
  <si>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</si>
  <si>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</si>
  <si>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</si>
  <si>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</si>
  <si>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</si>
  <si>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</si>
  <si>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</si>
  <si>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</si>
  <si>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</si>
  <si>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</si>
  <si>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</si>
  <si>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</si>
  <si>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</si>
  <si>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</si>
  <si>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</si>
  <si>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</si>
  <si>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</si>
  <si>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</si>
  <si>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</si>
  <si>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</si>
  <si>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</si>
  <si>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</si>
  <si>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</si>
  <si>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</si>
  <si>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</si>
  <si>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</si>
  <si>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</si>
  <si>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</si>
  <si>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</si>
  <si>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</si>
  <si>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</si>
  <si>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</si>
  <si>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</si>
  <si>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</si>
  <si>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</si>
  <si>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</si>
  <si>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</si>
  <si>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</si>
  <si>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</si>
  <si>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</si>
  <si>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</si>
  <si>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</si>
  <si>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</si>
  <si>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</si>
  <si>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</si>
  <si>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</si>
  <si>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</si>
  <si>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</si>
  <si>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</si>
  <si>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</si>
  <si>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</si>
  <si>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</si>
  <si>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</si>
  <si>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</si>
  <si>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</si>
  <si>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</si>
  <si>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</si>
  <si>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</si>
  <si>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</si>
  <si>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</si>
  <si>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</si>
  <si>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</si>
  <si>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</si>
  <si>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</si>
  <si>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</si>
  <si>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</si>
  <si>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</si>
  <si>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</si>
  <si>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</si>
  <si>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</si>
  <si>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</si>
  <si>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</si>
  <si>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</si>
  <si>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</si>
  <si>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</si>
  <si>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</si>
  <si>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</si>
  <si>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</si>
  <si>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</si>
  <si>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</si>
  <si>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</si>
  <si>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</si>
  <si>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</si>
  <si>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</si>
  <si>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</si>
  <si>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</si>
  <si>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</si>
  <si>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</si>
  <si>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</si>
  <si>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</si>
  <si>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</si>
  <si>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</si>
  <si>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</si>
  <si>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</si>
  <si>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</si>
  <si>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</si>
  <si>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</si>
  <si>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</si>
  <si>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</si>
  <si>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</si>
  <si>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</si>
  <si>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</si>
  <si>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</si>
  <si>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</si>
  <si>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</si>
  <si>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</si>
  <si>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</si>
  <si>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</si>
  <si>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</si>
  <si>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</si>
  <si>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</si>
  <si>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</si>
  <si>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</si>
  <si>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</si>
  <si>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</si>
  <si>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</si>
  <si>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</si>
  <si>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</si>
  <si>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</si>
  <si>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</si>
  <si>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</si>
  <si>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</si>
  <si>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</si>
  <si>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</si>
  <si>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</si>
  <si>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</si>
  <si>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</si>
  <si>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</si>
  <si>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</si>
  <si>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</si>
  <si>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</si>
  <si>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</si>
  <si>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</si>
  <si>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</si>
  <si>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</si>
  <si>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</si>
  <si>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</si>
  <si>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</si>
  <si>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</si>
  <si>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</si>
  <si>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</si>
  <si>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</si>
  <si>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</si>
  <si>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</si>
  <si>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</si>
  <si>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</si>
  <si>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</si>
  <si>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</si>
  <si>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</si>
  <si>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</si>
  <si>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</si>
  <si>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</si>
  <si>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</si>
  <si>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</si>
  <si>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</si>
  <si>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</si>
  <si>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</si>
  <si>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</si>
  <si>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</si>
  <si>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</si>
  <si>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</si>
  <si>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</si>
  <si>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</si>
  <si>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</si>
  <si>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</si>
  <si>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</si>
  <si>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</si>
  <si>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</si>
  <si>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</si>
  <si>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</si>
  <si>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</si>
  <si>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</si>
  <si>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</si>
  <si>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</si>
  <si>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</si>
  <si>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</si>
  <si>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</si>
  <si>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</si>
  <si>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</si>
  <si>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</si>
  <si>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</si>
  <si>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</si>
  <si>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</si>
  <si>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</si>
  <si>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</si>
  <si>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</si>
  <si>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</si>
  <si>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</si>
  <si>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</si>
  <si>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</si>
  <si>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</si>
  <si>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</si>
  <si>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</si>
  <si>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</si>
  <si>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</si>
  <si>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</si>
  <si>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</si>
  <si>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</si>
  <si>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</si>
  <si>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</si>
  <si>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</si>
  <si>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</si>
  <si>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</si>
  <si>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</si>
  <si>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</si>
  <si>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</si>
  <si>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</si>
  <si>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</si>
  <si>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</si>
  <si>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</si>
  <si>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</si>
  <si>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</si>
  <si>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</si>
  <si>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</si>
  <si>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</si>
  <si>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</si>
  <si>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</si>
  <si>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</si>
  <si>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</si>
  <si>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</si>
  <si>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</si>
  <si>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</si>
  <si>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</si>
  <si>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</si>
  <si>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</si>
  <si>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</si>
  <si>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</si>
  <si>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</si>
  <si>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</si>
  <si>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</si>
  <si>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</si>
  <si>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</si>
  <si>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</si>
  <si>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</si>
  <si>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</si>
  <si>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</si>
  <si>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</si>
  <si>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</si>
  <si>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</si>
  <si>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</si>
  <si>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</si>
  <si>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</si>
  <si>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</si>
  <si>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</si>
  <si>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</si>
  <si>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</si>
  <si>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</si>
  <si>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</si>
  <si>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</si>
  <si>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</si>
  <si>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</si>
  <si>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</si>
  <si>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</si>
  <si>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</si>
  <si>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</si>
  <si>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</si>
  <si>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</si>
  <si>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</si>
  <si>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</si>
  <si>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</si>
  <si>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</si>
  <si>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</si>
  <si>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</si>
  <si>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</si>
  <si>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</si>
  <si>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</si>
  <si>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</si>
  <si>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</si>
  <si>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</si>
  <si>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</si>
  <si>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</si>
  <si>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</si>
  <si>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</si>
  <si>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</si>
  <si>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</si>
  <si>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</si>
  <si>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</si>
  <si>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</si>
  <si>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</si>
  <si>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</si>
  <si>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</si>
  <si>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</si>
  <si>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</si>
  <si>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</si>
  <si>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</si>
  <si>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</si>
  <si>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</si>
  <si>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</si>
  <si>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</si>
  <si>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</si>
  <si>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</si>
  <si>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</si>
  <si>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</si>
  <si>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</si>
  <si>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</si>
  <si>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</si>
  <si>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</si>
  <si>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</si>
  <si>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</si>
  <si>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</si>
  <si>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</si>
  <si>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</si>
  <si>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</si>
  <si>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</si>
  <si>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</si>
  <si>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</si>
  <si>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</si>
  <si>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</si>
  <si>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</si>
  <si>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</si>
  <si>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</si>
  <si>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</si>
  <si>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</si>
  <si>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</si>
  <si>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</si>
  <si>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</si>
  <si>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</si>
  <si>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</si>
  <si>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</si>
  <si>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</si>
  <si>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</si>
  <si>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</si>
  <si>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</si>
  <si>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</si>
  <si>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</si>
  <si>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</si>
  <si>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</si>
  <si>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</si>
  <si>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</si>
  <si>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</si>
  <si>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</si>
  <si>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</si>
  <si>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</si>
  <si>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</si>
  <si>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</si>
  <si>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</si>
  <si>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</si>
  <si>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</si>
  <si>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</si>
  <si>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</si>
  <si>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</si>
  <si>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</si>
  <si>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</si>
  <si>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</si>
  <si>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</si>
  <si>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</si>
  <si>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</si>
  <si>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</si>
  <si>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</si>
  <si>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</si>
  <si>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</si>
  <si>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</si>
  <si>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</si>
  <si>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</si>
  <si>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</si>
  <si>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</si>
  <si>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</si>
  <si>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</si>
  <si>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</si>
  <si>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</si>
  <si>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</si>
  <si>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</si>
  <si>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</si>
  <si>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</si>
  <si>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</si>
  <si>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</si>
  <si>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</si>
  <si>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</si>
  <si>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</si>
  <si>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</si>
  <si>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</si>
  <si>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</si>
  <si>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</si>
  <si>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</si>
  <si>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</si>
  <si>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</si>
  <si>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</si>
  <si>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</si>
  <si>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</si>
  <si>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</si>
  <si>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</si>
  <si>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</si>
  <si>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</si>
  <si>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</si>
  <si>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</si>
  <si>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</si>
  <si>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</si>
  <si>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</si>
  <si>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</si>
  <si>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</si>
  <si>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</si>
  <si>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</si>
  <si>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</si>
  <si>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</si>
  <si>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</si>
  <si>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</si>
  <si>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</si>
  <si>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</si>
  <si>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</si>
  <si>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</si>
  <si>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</si>
  <si>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</si>
  <si>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</si>
  <si>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</si>
  <si>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</si>
  <si>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</si>
  <si>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</si>
  <si>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</si>
  <si>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</si>
  <si>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</si>
  <si>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</si>
  <si>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</si>
  <si>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</si>
  <si>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</si>
  <si>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</si>
  <si>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</si>
  <si>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</si>
  <si>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</si>
  <si>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</si>
  <si>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</si>
  <si>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</si>
  <si>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</si>
  <si>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</si>
  <si>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</si>
  <si>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</si>
  <si>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</si>
  <si>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</si>
  <si>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</si>
  <si>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</si>
  <si>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</si>
  <si>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</si>
  <si>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</si>
  <si>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</si>
  <si>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</si>
  <si>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</si>
  <si>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</si>
  <si>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</si>
  <si>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</si>
  <si>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</si>
  <si>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</si>
  <si>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</si>
  <si>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</si>
  <si>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</si>
  <si>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</si>
  <si>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</si>
  <si>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</si>
  <si>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</si>
  <si>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</si>
  <si>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</si>
  <si>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</si>
  <si>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</si>
  <si>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</si>
  <si>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</si>
  <si>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</si>
  <si>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</si>
  <si>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</si>
  <si>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</si>
  <si>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</si>
  <si>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</si>
  <si>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</si>
  <si>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</si>
  <si>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</si>
  <si>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</si>
  <si>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</si>
  <si>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</si>
  <si>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</si>
  <si>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</si>
  <si>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</si>
  <si>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</si>
  <si>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</si>
  <si>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</si>
  <si>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</si>
  <si>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</si>
  <si>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</si>
  <si>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</si>
  <si>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</si>
  <si>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</si>
  <si>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</si>
  <si>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</si>
  <si>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</si>
  <si>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</si>
  <si>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</si>
  <si>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</si>
  <si>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</si>
  <si>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</si>
  <si>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</si>
  <si>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</si>
  <si>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</si>
  <si>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</si>
  <si>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</si>
  <si>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</si>
  <si>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</si>
  <si>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</si>
  <si>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</si>
  <si>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</si>
  <si>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</si>
  <si>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</si>
  <si>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</si>
  <si>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</si>
  <si>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</si>
  <si>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</si>
  <si>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</si>
  <si>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</si>
  <si>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</si>
  <si>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</si>
  <si>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</si>
  <si>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</si>
  <si>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</si>
  <si>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</si>
  <si>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</si>
  <si>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</si>
  <si>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</si>
  <si>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</si>
  <si>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</si>
  <si>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</si>
  <si>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</si>
  <si>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</si>
  <si>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</si>
  <si>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</si>
  <si>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</si>
  <si>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</si>
  <si>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</si>
  <si>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</si>
  <si>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</si>
  <si>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</si>
  <si>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</si>
  <si>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</si>
  <si>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</si>
  <si>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</si>
  <si>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</si>
  <si>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</si>
  <si>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</si>
  <si>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</si>
  <si>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</si>
  <si>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</si>
  <si>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</si>
  <si>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</si>
  <si>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</si>
  <si>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</si>
  <si>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</si>
  <si>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</si>
  <si>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</si>
  <si>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</si>
  <si>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</si>
  <si>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</si>
  <si>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</si>
  <si>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</si>
  <si>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</si>
  <si>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</si>
  <si>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</si>
  <si>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</si>
  <si>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</si>
  <si>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</si>
  <si>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</si>
  <si>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</si>
  <si>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</si>
  <si>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</si>
  <si>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</si>
  <si>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</si>
  <si>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</si>
  <si>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</si>
  <si>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</si>
  <si>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</si>
  <si>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</si>
  <si>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</si>
  <si>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</si>
  <si>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</si>
  <si>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</si>
  <si>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</si>
  <si>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</si>
  <si>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</si>
  <si>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</si>
  <si>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</si>
  <si>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</si>
  <si>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</si>
  <si>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</si>
  <si>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</si>
  <si>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</si>
  <si>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</si>
  <si>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</si>
  <si>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</si>
  <si>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</si>
  <si>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</si>
  <si>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</si>
  <si>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</si>
  <si>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</si>
  <si>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</si>
  <si>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</si>
  <si>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</si>
  <si>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</si>
  <si>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</si>
  <si>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</si>
  <si>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</si>
  <si>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</si>
  <si>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</si>
  <si>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</si>
  <si>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</si>
  <si>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</si>
  <si>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</si>
  <si>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</si>
  <si>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</si>
  <si>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</si>
  <si>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</si>
  <si>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</si>
  <si>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</si>
  <si>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</si>
  <si>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</si>
  <si>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</si>
  <si>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</si>
  <si>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</si>
  <si>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</si>
  <si>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</si>
  <si>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</si>
  <si>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</si>
  <si>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</si>
  <si>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</si>
  <si>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</si>
  <si>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</si>
  <si>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</si>
  <si>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</si>
  <si>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</si>
  <si>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</si>
  <si>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</si>
  <si>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</si>
  <si>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</si>
  <si>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</si>
  <si>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</si>
  <si>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</si>
  <si>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</si>
  <si>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</si>
  <si>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</si>
  <si>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</si>
  <si>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</si>
  <si>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</si>
  <si>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</si>
  <si>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</si>
  <si>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</si>
  <si>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</si>
  <si>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</si>
  <si>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</si>
  <si>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</si>
  <si>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</si>
  <si>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</si>
  <si>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</si>
  <si>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</si>
  <si>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</si>
  <si>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</si>
  <si>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</si>
  <si>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</si>
  <si>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</si>
  <si>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</si>
  <si>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</si>
  <si>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</si>
  <si>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</si>
  <si>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</si>
  <si>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</si>
  <si>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</si>
  <si>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</si>
  <si>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</si>
  <si>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</si>
  <si>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</si>
  <si>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</si>
  <si>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</si>
  <si>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</si>
  <si>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</si>
  <si>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</si>
  <si>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</si>
  <si>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</si>
  <si>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</si>
  <si>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</si>
  <si>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</si>
  <si>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</si>
  <si>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</si>
  <si>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</si>
  <si>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</si>
  <si>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</si>
  <si>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</si>
  <si>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</si>
  <si>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</si>
  <si>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</si>
  <si>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</si>
  <si>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</si>
  <si>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</si>
  <si>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</si>
  <si>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</si>
  <si>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</si>
  <si>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</si>
  <si>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</si>
  <si>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</si>
  <si>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</si>
  <si>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</si>
  <si>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</si>
  <si>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</si>
  <si>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</si>
  <si>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</si>
  <si>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</si>
  <si>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</si>
  <si>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</si>
  <si>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</si>
  <si>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</si>
  <si>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</si>
  <si>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</si>
  <si>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</si>
  <si>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</si>
  <si>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</si>
  <si>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</si>
  <si>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</si>
  <si>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</si>
  <si>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</si>
  <si>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</si>
  <si>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</si>
  <si>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</si>
  <si>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</si>
  <si>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</si>
  <si>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</si>
  <si>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</si>
  <si>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</si>
  <si>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</si>
  <si>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</si>
  <si>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</si>
  <si>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</si>
  <si>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</si>
  <si>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</si>
  <si>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</si>
  <si>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</si>
  <si>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</si>
  <si>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</si>
  <si>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</si>
  <si>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</si>
  <si>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</si>
  <si>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</si>
  <si>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</si>
  <si>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</si>
  <si>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</si>
  <si>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</si>
  <si>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</si>
  <si>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</si>
  <si>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</si>
  <si>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</si>
  <si>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</si>
  <si>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</si>
  <si>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</si>
  <si>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</si>
  <si>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</si>
  <si>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</si>
  <si>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</si>
  <si>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</si>
  <si>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</si>
  <si>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</si>
  <si>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</si>
  <si>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</si>
  <si>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</si>
  <si>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</si>
  <si>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</si>
  <si>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</si>
  <si>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</si>
  <si>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</si>
  <si>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</si>
  <si>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</si>
  <si>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</si>
  <si>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</si>
  <si>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</si>
  <si>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</si>
  <si>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</si>
  <si>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</si>
  <si>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</si>
  <si>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</si>
  <si>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</si>
  <si>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</si>
  <si>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</si>
  <si>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</si>
  <si>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</si>
  <si>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</si>
  <si>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</si>
  <si>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</si>
  <si>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</si>
  <si>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</si>
  <si>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</si>
  <si>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</si>
  <si>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</si>
  <si>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</si>
  <si>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</si>
  <si>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</si>
  <si>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</si>
  <si>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</si>
  <si>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</si>
  <si>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</si>
  <si>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</si>
  <si>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</si>
  <si>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</si>
  <si>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</si>
  <si>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</si>
  <si>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</si>
  <si>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</si>
  <si>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</si>
  <si>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</si>
  <si>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</si>
  <si>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</si>
  <si>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</si>
  <si>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</si>
  <si>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</si>
  <si>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</si>
  <si>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</si>
  <si>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</si>
  <si>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</si>
  <si>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</si>
  <si>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</si>
  <si>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</si>
  <si>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</si>
  <si>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</si>
  <si>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</si>
  <si>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</si>
  <si>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</si>
  <si>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</si>
  <si>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</si>
  <si>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</si>
  <si>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</si>
  <si>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</si>
  <si>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</si>
  <si>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</si>
  <si>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</si>
  <si>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</si>
  <si>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</si>
  <si>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</si>
  <si>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</si>
  <si>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</si>
  <si>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</si>
  <si>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</si>
  <si>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</si>
  <si>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</si>
  <si>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</si>
  <si>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</si>
  <si>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</si>
  <si>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</si>
  <si>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</si>
  <si>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</si>
  <si>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</si>
  <si>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</si>
  <si>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</si>
  <si>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</si>
  <si>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</si>
  <si>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</si>
  <si>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</si>
  <si>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</si>
  <si>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</si>
  <si>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</si>
  <si>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</si>
  <si>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</si>
  <si>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</si>
  <si>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</si>
  <si>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</si>
  <si>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</si>
  <si>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</si>
  <si>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</si>
  <si>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</si>
  <si>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</si>
  <si>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</si>
  <si>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</si>
  <si>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</si>
  <si>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</si>
  <si>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</si>
  <si>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</si>
  <si>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</si>
  <si>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</si>
  <si>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</si>
  <si>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</si>
  <si>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</si>
  <si>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</si>
  <si>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</si>
  <si>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</si>
  <si>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</si>
  <si>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</si>
  <si>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</si>
  <si>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</si>
  <si>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</si>
  <si>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</si>
  <si>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</si>
  <si>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</si>
  <si>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</si>
  <si>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</si>
  <si>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</si>
  <si>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</si>
  <si>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</si>
  <si>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</si>
  <si>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</si>
  <si>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</si>
  <si>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</si>
  <si>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</si>
  <si>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</si>
  <si>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</si>
  <si>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</si>
  <si>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</si>
  <si>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</si>
  <si>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</si>
  <si>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</si>
  <si>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</si>
  <si>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</si>
  <si>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</si>
  <si>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</si>
  <si>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</si>
  <si>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</si>
  <si>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</si>
  <si>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</si>
  <si>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</si>
  <si>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</si>
  <si>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</si>
  <si>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</si>
  <si>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</si>
  <si>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</si>
  <si>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</si>
  <si>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</si>
  <si>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</si>
  <si>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</si>
  <si>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</si>
  <si>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</si>
  <si>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</si>
  <si>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</si>
  <si>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</si>
  <si>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</si>
  <si>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</si>
  <si>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</si>
  <si>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</si>
  <si>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</si>
  <si>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</si>
  <si>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</si>
  <si>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</si>
  <si>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</si>
  <si>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</si>
  <si>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</si>
  <si>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</si>
  <si>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</si>
  <si>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</si>
  <si>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</si>
  <si>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</si>
  <si>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</si>
  <si>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</si>
  <si>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</si>
  <si>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</si>
  <si>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</si>
  <si>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</si>
  <si>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</si>
  <si>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</si>
  <si>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</si>
  <si>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</si>
  <si>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</si>
  <si>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</si>
  <si>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</si>
  <si>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</si>
  <si>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</si>
  <si>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</si>
  <si>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</si>
  <si>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</si>
  <si>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</si>
  <si>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</si>
  <si>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</si>
  <si>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</si>
  <si>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</si>
  <si>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</si>
  <si>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</si>
  <si>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</si>
  <si>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</si>
  <si>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</si>
  <si>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</si>
  <si>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</si>
  <si>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</si>
  <si>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</si>
  <si>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</si>
  <si>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</si>
  <si>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</si>
  <si>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</si>
  <si>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</si>
  <si>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</si>
  <si>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</si>
  <si>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</si>
  <si>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</si>
  <si>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</si>
  <si>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</si>
  <si>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</si>
  <si>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</si>
  <si>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</si>
  <si>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</si>
  <si>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</si>
  <si>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</si>
  <si>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</si>
  <si>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</si>
  <si>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</si>
  <si>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</si>
  <si>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</si>
  <si>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</si>
  <si>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</si>
  <si>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</si>
  <si>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</si>
  <si>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</si>
  <si>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</si>
  <si>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</si>
  <si>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</si>
  <si>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</si>
  <si>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</si>
  <si>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</si>
  <si>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</si>
  <si>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</si>
  <si>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</si>
  <si>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</si>
  <si>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</si>
  <si>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</si>
  <si>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</si>
  <si>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</si>
  <si>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</si>
  <si>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</si>
  <si>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</si>
  <si>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</si>
  <si>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</si>
  <si>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</si>
  <si>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</si>
  <si>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</si>
  <si>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</si>
  <si>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</si>
  <si>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</si>
  <si>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</si>
  <si>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</si>
  <si>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</si>
  <si>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</si>
  <si>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</si>
  <si>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</si>
  <si>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</si>
  <si>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</si>
  <si>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</si>
  <si>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</si>
  <si>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</si>
  <si>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</si>
  <si>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</si>
  <si>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</si>
  <si>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</si>
  <si>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</si>
  <si>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</si>
  <si>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</si>
  <si>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</si>
  <si>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</si>
  <si>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</si>
  <si>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</si>
  <si>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</si>
  <si>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</si>
  <si>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</si>
  <si>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</si>
  <si>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</si>
  <si>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</si>
  <si>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</si>
  <si>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</si>
  <si>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</si>
  <si>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</si>
  <si>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</si>
  <si>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</si>
  <si>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</si>
  <si>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</si>
  <si>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</si>
  <si>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</si>
  <si>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</si>
  <si>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</si>
  <si>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</si>
  <si>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</si>
  <si>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</si>
  <si>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</si>
  <si>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</si>
  <si>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</si>
  <si>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</si>
  <si>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</si>
  <si>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</si>
  <si>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</si>
  <si>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</si>
  <si>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</si>
  <si>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</si>
  <si>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</si>
  <si>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</si>
  <si>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</si>
  <si>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</si>
  <si>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</si>
  <si>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</si>
  <si>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</si>
  <si>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</si>
  <si>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</si>
  <si>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</si>
  <si>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</si>
  <si>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</si>
  <si>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</si>
  <si>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</si>
  <si>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</si>
  <si>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</si>
  <si>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</si>
  <si>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</si>
  <si>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</si>
  <si>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</si>
  <si>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</si>
  <si>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</si>
  <si>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</si>
  <si>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</si>
  <si>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</si>
  <si>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</si>
  <si>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</si>
  <si>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</si>
  <si>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</si>
  <si>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</si>
  <si>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</si>
  <si>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</si>
  <si>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</si>
  <si>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</si>
  <si>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</si>
  <si>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</si>
  <si>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</si>
  <si>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</si>
  <si>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</si>
  <si>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</si>
  <si>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</si>
  <si>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</si>
  <si>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</si>
  <si>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</si>
  <si>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</si>
  <si>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</si>
  <si>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</si>
  <si>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</si>
  <si>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</si>
  <si>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</si>
  <si>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</si>
  <si>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</si>
  <si>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</si>
  <si>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</si>
  <si>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</si>
  <si>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</si>
  <si>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</si>
  <si>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</si>
  <si>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</si>
  <si>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</si>
  <si>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</si>
  <si>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</si>
  <si>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</si>
  <si>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</si>
  <si>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</si>
  <si>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</si>
  <si>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</si>
  <si>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</si>
  <si>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</si>
  <si>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</si>
  <si>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</si>
  <si>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</si>
  <si>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</si>
  <si>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</si>
  <si>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</si>
  <si>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</si>
  <si>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</si>
  <si>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</si>
  <si>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</si>
  <si>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</si>
  <si>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</si>
  <si>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</si>
  <si>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</si>
  <si>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</si>
  <si>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</si>
  <si>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</si>
  <si>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</si>
  <si>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</si>
  <si>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</si>
  <si>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</si>
  <si>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</si>
  <si>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</si>
  <si>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</si>
  <si>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</si>
  <si>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</si>
  <si>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</si>
  <si>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</si>
  <si>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</si>
  <si>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</si>
  <si>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</si>
  <si>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</si>
  <si>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</si>
  <si>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</si>
  <si>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</si>
  <si>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</si>
  <si>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</si>
  <si>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</si>
  <si>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</si>
  <si>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</si>
  <si>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</si>
  <si>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</si>
  <si>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</si>
  <si>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</si>
  <si>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</si>
  <si>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</si>
  <si>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</si>
  <si>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</si>
  <si>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</si>
  <si>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</si>
  <si>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</si>
  <si>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</si>
  <si>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</si>
  <si>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</si>
  <si>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</si>
  <si>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</si>
  <si>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</si>
  <si>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</si>
  <si>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</si>
  <si>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</si>
  <si>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</si>
  <si>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</si>
  <si>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</si>
  <si>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</si>
  <si>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</si>
  <si>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</si>
  <si>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</si>
  <si>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</si>
  <si>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</si>
  <si>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</si>
  <si>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</si>
  <si>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</si>
  <si>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</si>
  <si>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</si>
  <si>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</si>
  <si>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</si>
  <si>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</si>
  <si>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</si>
  <si>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</si>
  <si>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</si>
  <si>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</si>
  <si>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</si>
  <si>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</si>
  <si>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</si>
  <si>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</si>
  <si>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</si>
  <si>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</si>
  <si>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</si>
  <si>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</si>
  <si>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</si>
  <si>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</si>
  <si>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</si>
  <si>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</si>
  <si>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</si>
  <si>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</si>
  <si>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</si>
  <si>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</si>
  <si>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</si>
  <si>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</si>
  <si>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</si>
  <si>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</si>
  <si>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</si>
  <si>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</si>
  <si>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</si>
  <si>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</si>
  <si>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</si>
  <si>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</si>
  <si>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</si>
  <si>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</si>
  <si>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</si>
  <si>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</si>
  <si>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</si>
  <si>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</si>
  <si>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</si>
  <si>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</si>
  <si>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</si>
  <si>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</si>
  <si>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</si>
  <si>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</si>
  <si>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</si>
  <si>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</si>
  <si>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</si>
  <si>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</si>
  <si>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</si>
  <si>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</si>
  <si>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</si>
  <si>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</si>
  <si>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</si>
  <si>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</si>
  <si>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</si>
  <si>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</si>
  <si>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</si>
  <si>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</si>
  <si>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</si>
  <si>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</si>
  <si>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</si>
  <si>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</si>
  <si>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</si>
  <si>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</si>
  <si>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</si>
  <si>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</si>
  <si>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</si>
  <si>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</si>
  <si>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</si>
  <si>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</si>
  <si>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</si>
  <si>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</si>
  <si>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</si>
  <si>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</si>
  <si>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</si>
  <si>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</si>
  <si>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</si>
  <si>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</si>
  <si>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</si>
  <si>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</si>
  <si>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</si>
  <si>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</si>
  <si>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</si>
  <si>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</si>
  <si>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</si>
  <si>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</si>
  <si>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</si>
  <si>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</si>
  <si>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</si>
  <si>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</si>
  <si>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</si>
  <si>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</si>
  <si>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</si>
  <si>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</si>
  <si>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</si>
  <si>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</si>
  <si>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</si>
  <si>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</si>
  <si>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</si>
  <si>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</si>
  <si>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</si>
  <si>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</si>
  <si>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</si>
  <si>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</si>
  <si>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</si>
  <si>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</si>
  <si>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</si>
  <si>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</si>
  <si>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</si>
  <si>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</si>
  <si>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</si>
  <si>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</si>
  <si>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</si>
  <si>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</si>
  <si>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</si>
  <si>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</si>
  <si>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</si>
  <si>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</si>
  <si>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</si>
  <si>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</si>
  <si>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</si>
  <si>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</si>
  <si>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</si>
  <si>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</si>
  <si>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</si>
  <si>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</si>
  <si>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</si>
  <si>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</si>
  <si>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</si>
  <si>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</si>
  <si>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</si>
  <si>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</si>
  <si>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</si>
  <si>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</si>
  <si>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</si>
  <si>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</si>
  <si>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</si>
  <si>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</si>
  <si>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</si>
  <si>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</si>
  <si>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</si>
  <si>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</si>
  <si>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</si>
  <si>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</si>
  <si>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</si>
  <si>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</si>
  <si>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</si>
  <si>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</si>
  <si>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</si>
  <si>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</si>
  <si>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</si>
  <si>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</si>
  <si>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</si>
  <si>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</si>
  <si>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</si>
  <si>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</si>
  <si>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</si>
  <si>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</si>
  <si>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</si>
  <si>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</si>
  <si>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</si>
  <si>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</si>
  <si>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</si>
  <si>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</si>
  <si>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</si>
  <si>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</si>
  <si>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</si>
  <si>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</si>
  <si>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</si>
  <si>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</si>
  <si>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</si>
  <si>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</si>
  <si>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</si>
  <si>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</si>
  <si>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</si>
  <si>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</si>
  <si>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</si>
  <si>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</si>
  <si>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</si>
  <si>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</si>
  <si>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</si>
  <si>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</si>
  <si>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</si>
  <si>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</si>
  <si>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</si>
  <si>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</si>
  <si>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</si>
  <si>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</si>
  <si>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</si>
  <si>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</si>
  <si>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</si>
  <si>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</si>
  <si>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</si>
  <si>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</si>
  <si>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</si>
  <si>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</si>
  <si>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</si>
  <si>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</si>
  <si>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</si>
  <si>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</si>
  <si>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</si>
  <si>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</si>
  <si>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</si>
  <si>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</si>
  <si>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</si>
  <si>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</si>
  <si>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</si>
  <si>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</si>
  <si>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</si>
  <si>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</si>
  <si>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</si>
  <si>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</si>
  <si>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</si>
  <si>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</si>
  <si>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</si>
  <si>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</si>
  <si>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</si>
  <si>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</si>
  <si>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</si>
  <si>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</si>
  <si>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</si>
  <si>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</si>
  <si>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</si>
  <si>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</si>
  <si>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</si>
  <si>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</si>
  <si>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</si>
  <si>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</si>
  <si>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</si>
  <si>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</si>
  <si>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</si>
  <si>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</si>
  <si>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</si>
  <si>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</si>
  <si>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</si>
  <si>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</si>
  <si>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</si>
  <si>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</si>
  <si>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</si>
  <si>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</si>
  <si>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</si>
  <si>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</si>
  <si>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</si>
  <si>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</si>
  <si>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</si>
  <si>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</si>
  <si>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</si>
  <si>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</si>
  <si>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</si>
  <si>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</si>
  <si>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</si>
  <si>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</si>
  <si>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</si>
  <si>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</si>
  <si>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</si>
  <si>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</si>
  <si>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</si>
  <si>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</si>
  <si>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</si>
  <si>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</si>
  <si>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</si>
  <si>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</si>
  <si>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</si>
  <si>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</si>
  <si>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</si>
  <si>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</si>
  <si>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</si>
  <si>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</si>
  <si>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</si>
  <si>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</si>
  <si>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</si>
  <si>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</si>
  <si>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</si>
  <si>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</si>
  <si>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</si>
  <si>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</si>
  <si>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</si>
  <si>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</si>
  <si>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</si>
  <si>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</si>
  <si>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</si>
  <si>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</si>
  <si>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</si>
  <si>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</si>
  <si>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</si>
  <si>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</si>
  <si>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</si>
  <si>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</si>
  <si>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</si>
  <si>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</si>
  <si>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</si>
  <si>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</si>
  <si>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</si>
  <si>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</si>
  <si>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</si>
  <si>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</si>
  <si>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</si>
  <si>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</si>
  <si>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</si>
  <si>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</si>
  <si>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</si>
  <si>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</si>
  <si>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</si>
  <si>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</si>
  <si>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</si>
  <si>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</si>
  <si>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</si>
  <si>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</si>
  <si>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</si>
  <si>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</si>
  <si>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</si>
  <si>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</si>
  <si>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</si>
  <si>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</si>
  <si>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</si>
  <si>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</si>
  <si>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</si>
  <si>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</si>
  <si>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</si>
  <si>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</si>
  <si>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</si>
  <si>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</si>
  <si>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</si>
  <si>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</si>
  <si>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</si>
  <si>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</si>
  <si>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</si>
  <si>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</si>
  <si>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</si>
  <si>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</si>
  <si>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</si>
  <si>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</si>
  <si>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</si>
  <si>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</si>
  <si>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</si>
  <si>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</si>
  <si>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</si>
  <si>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</si>
  <si>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</si>
  <si>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</si>
  <si>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</si>
  <si>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</si>
  <si>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</si>
  <si>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</si>
  <si>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</si>
  <si>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</si>
  <si>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</si>
  <si>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</si>
  <si>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</si>
  <si>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</si>
  <si>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</si>
  <si>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</si>
  <si>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</si>
  <si>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</si>
  <si>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</si>
  <si>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</si>
  <si>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</si>
  <si>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</si>
  <si>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</si>
  <si>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</si>
  <si>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</si>
  <si>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</si>
  <si>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</si>
  <si>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</si>
  <si>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</si>
  <si>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</si>
  <si>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</si>
  <si>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</si>
  <si>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</si>
  <si>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</si>
  <si>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</si>
  <si>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</si>
  <si>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</si>
  <si>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</si>
  <si>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</si>
  <si>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</si>
  <si>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</si>
  <si>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</si>
  <si>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</si>
  <si>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</si>
  <si>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</si>
  <si>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</si>
  <si>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</si>
  <si>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</si>
  <si>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</si>
  <si>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</si>
  <si>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</si>
  <si>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</si>
  <si>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</si>
  <si>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</si>
  <si>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</si>
  <si>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</si>
  <si>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</si>
  <si>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</si>
  <si>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</si>
  <si>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</si>
  <si>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</si>
  <si>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</si>
  <si>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</si>
  <si>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</si>
  <si>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</si>
  <si>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</si>
  <si>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</si>
  <si>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</si>
  <si>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</si>
  <si>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</si>
  <si>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</si>
  <si>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</si>
  <si>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</si>
  <si>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</si>
  <si>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</si>
  <si>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</si>
  <si>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</si>
  <si>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</si>
  <si>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</si>
  <si>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</si>
  <si>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</si>
  <si>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</si>
  <si>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</si>
  <si>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</si>
  <si>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</si>
  <si>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</si>
  <si>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</si>
  <si>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</si>
  <si>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</si>
  <si>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</si>
  <si>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</si>
  <si>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</si>
  <si>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</si>
  <si>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</si>
  <si>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</si>
  <si>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</si>
  <si>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</si>
  <si>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</si>
  <si>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</si>
  <si>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</si>
  <si>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</si>
  <si>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</si>
  <si>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</si>
  <si>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</si>
  <si>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</si>
  <si>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</si>
  <si>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</si>
  <si>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</si>
  <si>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</si>
  <si>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</si>
  <si>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</si>
  <si>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</si>
  <si>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</si>
  <si>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</si>
  <si>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</si>
  <si>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</si>
  <si>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</si>
  <si>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</si>
  <si>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</si>
  <si>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</si>
  <si>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</si>
  <si>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</si>
  <si>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</si>
  <si>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</si>
  <si>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</si>
  <si>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</si>
  <si>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</si>
  <si>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</si>
  <si>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</si>
  <si>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</si>
  <si>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</si>
  <si>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</si>
  <si>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</si>
  <si>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</si>
  <si>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</si>
  <si>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</si>
  <si>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</si>
  <si>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</si>
  <si>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</si>
  <si>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</si>
  <si>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</si>
  <si>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</si>
  <si>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</si>
  <si>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</si>
  <si>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</si>
  <si>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</si>
  <si>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</si>
  <si>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</si>
  <si>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</si>
  <si>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</si>
  <si>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</si>
  <si>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</si>
  <si>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</si>
  <si>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</si>
  <si>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</si>
  <si>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</si>
  <si>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</si>
  <si>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</si>
  <si>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</si>
  <si>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</si>
  <si>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</si>
  <si>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</si>
  <si>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</si>
  <si>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</si>
  <si>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</si>
  <si>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</si>
  <si>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</si>
  <si>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</si>
  <si>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</si>
  <si>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</si>
  <si>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</si>
  <si>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</si>
  <si>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</si>
  <si>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</si>
  <si>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</si>
  <si>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</si>
  <si>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</si>
  <si>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</si>
  <si>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</si>
  <si>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</si>
  <si>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</si>
  <si>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</si>
  <si>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</si>
  <si>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</si>
  <si>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</si>
  <si>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</si>
  <si>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</si>
  <si>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</si>
  <si>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</si>
  <si>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</si>
  <si>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</si>
  <si>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</si>
  <si>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</si>
  <si>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</si>
  <si>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</si>
  <si>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</si>
  <si>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</si>
  <si>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</si>
  <si>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</si>
  <si>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</si>
  <si>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</si>
  <si>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</si>
  <si>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</si>
  <si>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</si>
  <si>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</si>
  <si>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</si>
  <si>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</si>
  <si>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</si>
  <si>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</si>
  <si>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</si>
  <si>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</si>
  <si>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</si>
  <si>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</si>
  <si>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</si>
  <si>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</si>
  <si>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</si>
  <si>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</si>
  <si>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</si>
  <si>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</si>
  <si>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</si>
  <si>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</si>
  <si>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</si>
  <si>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</si>
  <si>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</si>
  <si>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</si>
  <si>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</si>
  <si>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</si>
  <si>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</si>
  <si>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</si>
  <si>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</si>
  <si>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</si>
  <si>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</si>
  <si>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</si>
  <si>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</si>
  <si>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</si>
  <si>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</si>
  <si>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</si>
  <si>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</si>
  <si>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</si>
  <si>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</si>
  <si>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</si>
  <si>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</si>
  <si>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</si>
  <si>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</si>
  <si>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</si>
  <si>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</si>
  <si>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</si>
  <si>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</si>
  <si>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</si>
  <si>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</si>
  <si>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</si>
  <si>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</si>
  <si>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</si>
  <si>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</si>
  <si>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</si>
  <si>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</si>
  <si>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</si>
  <si>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</si>
  <si>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</si>
  <si>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</si>
  <si>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</si>
  <si>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</si>
  <si>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</si>
  <si>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</si>
  <si>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</si>
  <si>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</si>
  <si>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</si>
  <si>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</si>
  <si>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</si>
  <si>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</si>
  <si>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</si>
  <si>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</si>
  <si>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</si>
  <si>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</si>
  <si>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</si>
  <si>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</si>
  <si>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</si>
  <si>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</si>
  <si>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</si>
  <si>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</si>
  <si>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</si>
  <si>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</si>
  <si>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</si>
  <si>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</si>
  <si>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</si>
  <si>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</si>
  <si>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</si>
  <si>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</si>
  <si>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</si>
  <si>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</si>
  <si>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</si>
  <si>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</si>
  <si>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</si>
  <si>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</si>
  <si>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</si>
  <si>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</si>
  <si>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</si>
  <si>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</si>
  <si>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</si>
  <si>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</si>
  <si>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</si>
  <si>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</si>
  <si>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</si>
  <si>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</si>
  <si>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</si>
  <si>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</si>
  <si>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</si>
  <si>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</si>
  <si>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</si>
  <si>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</si>
  <si>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</si>
  <si>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</si>
  <si>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</si>
  <si>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</si>
  <si>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</si>
  <si>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</si>
  <si>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</si>
  <si>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</si>
  <si>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</si>
  <si>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</si>
  <si>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</si>
  <si>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</si>
  <si>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</si>
  <si>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</si>
  <si>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</si>
  <si>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</si>
  <si>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</si>
  <si>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</si>
  <si>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</si>
  <si>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</si>
  <si>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</si>
  <si>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</si>
  <si>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</si>
  <si>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</si>
  <si>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</si>
  <si>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</si>
  <si>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</si>
  <si>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</si>
  <si>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</si>
  <si>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</si>
  <si>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</si>
  <si>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</si>
  <si>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</si>
  <si>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</si>
  <si>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</si>
  <si>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</si>
  <si>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</si>
  <si>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</si>
  <si>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</si>
  <si>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</si>
  <si>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</si>
  <si>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</si>
  <si>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</si>
  <si>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</si>
  <si>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</si>
  <si>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</si>
  <si>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</si>
  <si>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</si>
  <si>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</si>
  <si>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</si>
  <si>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</si>
  <si>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</si>
  <si>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</si>
  <si>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</si>
  <si>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</si>
  <si>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</si>
  <si>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</si>
  <si>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</si>
  <si>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</si>
  <si>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</si>
  <si>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</si>
  <si>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</si>
  <si>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</si>
  <si>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</si>
  <si>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</si>
  <si>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</si>
  <si>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</si>
  <si>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</si>
  <si>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</si>
  <si>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</si>
  <si>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</si>
  <si>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</si>
  <si>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</si>
  <si>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</si>
  <si>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</si>
  <si>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</si>
  <si>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</si>
  <si>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</si>
  <si>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</si>
  <si>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</si>
  <si>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</si>
  <si>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</si>
  <si>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</si>
  <si>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</si>
  <si>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</si>
  <si>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</si>
  <si>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</si>
  <si>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</si>
  <si>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</si>
  <si>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</si>
  <si>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</si>
  <si>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</si>
  <si>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</si>
  <si>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</si>
  <si>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</si>
  <si>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</si>
  <si>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</si>
  <si>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</si>
  <si>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</si>
  <si>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</si>
  <si>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</si>
  <si>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</si>
  <si>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</si>
  <si>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</si>
  <si>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</si>
  <si>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</si>
  <si>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</si>
  <si>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</si>
  <si>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</si>
  <si>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</si>
  <si>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</si>
  <si>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</si>
  <si>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</si>
  <si>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</si>
  <si>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</si>
  <si>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</si>
  <si>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</si>
  <si>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</si>
  <si>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</si>
  <si>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</si>
  <si>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</si>
  <si>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</si>
  <si>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</si>
  <si>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</si>
  <si>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</si>
  <si>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</si>
  <si>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</si>
  <si>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</si>
  <si>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</si>
  <si>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</si>
  <si>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</si>
  <si>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</si>
  <si>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</si>
  <si>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</si>
  <si>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</si>
  <si>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</si>
  <si>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</si>
  <si>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</si>
  <si>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</si>
  <si>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</si>
  <si>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</si>
  <si>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</si>
  <si>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</si>
  <si>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</si>
  <si>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</si>
  <si>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</si>
  <si>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</si>
  <si>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</si>
  <si>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</si>
  <si>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</si>
  <si>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</si>
  <si>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</si>
  <si>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</si>
  <si>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</si>
  <si>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</si>
  <si>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</si>
  <si>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</si>
  <si>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</si>
  <si>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</si>
  <si>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</si>
  <si>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</si>
  <si>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</si>
  <si>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</si>
  <si>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</si>
  <si>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</si>
  <si>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</si>
  <si>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</si>
  <si>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</si>
  <si>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</si>
  <si>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</si>
  <si>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</si>
  <si>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</si>
  <si>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</si>
  <si>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</si>
  <si>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</si>
  <si>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</si>
  <si>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</si>
  <si>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</si>
  <si>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</si>
  <si>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</si>
  <si>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</si>
  <si>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</si>
  <si>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</si>
  <si>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</si>
  <si>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</si>
  <si>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</si>
  <si>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</si>
  <si>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</si>
  <si>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</si>
  <si>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</si>
  <si>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</si>
  <si>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</si>
  <si>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</si>
  <si>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</si>
  <si>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</si>
  <si>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</si>
  <si>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</si>
  <si>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</si>
  <si>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</si>
  <si>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</si>
  <si>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</si>
  <si>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</si>
  <si>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</si>
  <si>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</si>
  <si>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</si>
  <si>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</si>
  <si>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</si>
  <si>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</si>
  <si>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</si>
  <si>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</si>
  <si>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</si>
  <si>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</si>
  <si>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</si>
  <si>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</si>
  <si>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</si>
  <si>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</si>
  <si>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</si>
  <si>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</si>
  <si>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</si>
  <si>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</si>
  <si>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</si>
  <si>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</si>
  <si>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</si>
  <si>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</si>
  <si>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</si>
  <si>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</si>
  <si>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</si>
  <si>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</si>
  <si>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</si>
  <si>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</si>
  <si>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</si>
  <si>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</si>
  <si>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</si>
  <si>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</si>
  <si>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</si>
  <si>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</si>
  <si>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</si>
  <si>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</si>
  <si>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</si>
  <si>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</si>
  <si>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</si>
  <si>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</si>
  <si>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</si>
  <si>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</si>
  <si>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</si>
  <si>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</si>
  <si>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</si>
  <si>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</si>
  <si>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</si>
  <si>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</si>
  <si>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</si>
  <si>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</si>
  <si>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</si>
  <si>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</si>
  <si>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</si>
  <si>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</si>
  <si>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</si>
  <si>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</si>
  <si>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</si>
  <si>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</si>
  <si>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</si>
  <si>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</si>
  <si>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</si>
  <si>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</si>
  <si>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</si>
  <si>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</si>
  <si>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</si>
  <si>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</si>
  <si>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</si>
  <si>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</si>
  <si>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</si>
  <si>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</si>
  <si>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</si>
  <si>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</si>
  <si>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</si>
  <si>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</si>
  <si>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</si>
  <si>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</si>
  <si>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</si>
  <si>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</si>
  <si>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</si>
  <si>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</si>
  <si>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</si>
  <si>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</si>
  <si>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</si>
  <si>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</si>
  <si>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</si>
  <si>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</si>
  <si>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</si>
  <si>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</si>
  <si>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</si>
  <si>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</si>
  <si>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</si>
  <si>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</si>
  <si>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</si>
  <si>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</si>
  <si>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</si>
  <si>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</si>
  <si>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</si>
  <si>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</si>
  <si>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</si>
  <si>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</si>
  <si>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</si>
  <si>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</si>
  <si>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</si>
  <si>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</si>
  <si>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</si>
  <si>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</si>
  <si>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</si>
  <si>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</si>
  <si>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</si>
  <si>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</si>
  <si>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</si>
  <si>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</si>
  <si>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</si>
  <si>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</si>
  <si>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</si>
  <si>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</si>
  <si>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</si>
  <si>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</si>
  <si>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</si>
  <si>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</si>
  <si>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</si>
  <si>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</si>
  <si>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</si>
  <si>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</si>
  <si>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</si>
  <si>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</si>
  <si>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</si>
  <si>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</si>
  <si>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</si>
  <si>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</si>
  <si>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</si>
  <si>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</si>
  <si>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</si>
  <si>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</si>
  <si>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</si>
  <si>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</si>
  <si>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</si>
  <si>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</si>
  <si>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</si>
  <si>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</si>
  <si>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</si>
  <si>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</si>
  <si>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</si>
  <si>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</si>
  <si>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</si>
  <si>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</si>
  <si>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</si>
  <si>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</si>
  <si>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</si>
  <si>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</si>
  <si>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</si>
  <si>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</si>
  <si>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</si>
  <si>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</si>
  <si>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</si>
  <si>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</si>
  <si>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</si>
  <si>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</si>
  <si>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</si>
  <si>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</si>
  <si>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</si>
  <si>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</si>
  <si>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</si>
  <si>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</si>
  <si>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</si>
  <si>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</si>
  <si>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</si>
  <si>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</si>
  <si>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</si>
  <si>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</si>
  <si>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</si>
  <si>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</si>
  <si>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</si>
  <si>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</si>
  <si>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</si>
  <si>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</si>
  <si>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</si>
  <si>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</si>
  <si>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</si>
  <si>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</si>
  <si>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</si>
  <si>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</si>
  <si>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</si>
  <si>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</si>
  <si>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</si>
  <si>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</si>
  <si>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</si>
  <si>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</si>
  <si>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</si>
  <si>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</si>
  <si>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</si>
  <si>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</si>
  <si>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</si>
  <si>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</si>
  <si>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</si>
  <si>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</si>
  <si>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</si>
  <si>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</si>
  <si>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</si>
  <si>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</si>
  <si>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</si>
  <si>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</si>
  <si>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</si>
  <si>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</si>
  <si>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</si>
  <si>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</si>
  <si>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</si>
  <si>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</si>
  <si>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</si>
  <si>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</si>
  <si>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</si>
  <si>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</si>
  <si>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</si>
  <si>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</si>
  <si>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</si>
  <si>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</si>
  <si>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</si>
  <si>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</si>
  <si>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</si>
  <si>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</si>
  <si>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</si>
  <si>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</si>
  <si>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</si>
  <si>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</si>
  <si>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</si>
  <si>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</si>
  <si>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</si>
  <si>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</si>
  <si>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</si>
  <si>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</si>
  <si>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</si>
  <si>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</si>
  <si>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</si>
  <si>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</si>
  <si>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</si>
  <si>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</si>
  <si>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</si>
  <si>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</si>
  <si>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</si>
  <si>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</si>
  <si>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</si>
  <si>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</si>
  <si>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</si>
  <si>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</si>
  <si>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</si>
  <si>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</si>
  <si>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</si>
  <si>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</si>
  <si>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</si>
  <si>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</si>
  <si>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</si>
  <si>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</si>
  <si>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</si>
  <si>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</si>
  <si>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</si>
  <si>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</si>
  <si>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</si>
  <si>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</si>
  <si>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</si>
  <si>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</si>
  <si>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</si>
  <si>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</si>
  <si>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</si>
  <si>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</si>
  <si>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</si>
  <si>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</si>
  <si>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</si>
  <si>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</si>
  <si>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</si>
  <si>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</si>
  <si>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</si>
  <si>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</si>
  <si>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</si>
  <si>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</si>
  <si>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</si>
  <si>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</si>
  <si>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</si>
  <si>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</si>
  <si>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</si>
  <si>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</si>
  <si>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</si>
  <si>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</si>
  <si>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</si>
  <si>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</si>
  <si>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</si>
  <si>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</si>
  <si>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</si>
  <si>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</si>
  <si>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</si>
  <si>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</si>
  <si>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</si>
  <si>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</si>
  <si>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</si>
  <si>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</si>
  <si>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</si>
  <si>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</si>
  <si>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</si>
  <si>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</si>
  <si>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</si>
  <si>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</si>
  <si>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</si>
  <si>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</si>
  <si>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</si>
  <si>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</si>
  <si>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</si>
  <si>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</si>
  <si>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</si>
  <si>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</si>
  <si>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</si>
  <si>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</si>
  <si>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</si>
  <si>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</si>
  <si>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</si>
  <si>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</si>
  <si>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</si>
  <si>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</si>
  <si>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</si>
  <si>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</si>
  <si>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</si>
  <si>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</si>
  <si>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</si>
  <si>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</si>
  <si>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</si>
  <si>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</si>
  <si>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</si>
  <si>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</si>
  <si>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</si>
  <si>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</si>
  <si>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</si>
  <si>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</si>
  <si>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</si>
  <si>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</si>
  <si>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</si>
  <si>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</si>
  <si>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</si>
  <si>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</si>
  <si>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</si>
  <si>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</si>
  <si>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</si>
  <si>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</si>
  <si>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</si>
  <si>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</si>
  <si>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</si>
  <si>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</si>
  <si>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</si>
  <si>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</si>
  <si>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</si>
  <si>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</si>
  <si>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</si>
  <si>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</si>
  <si>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</si>
  <si>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</si>
  <si>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</si>
  <si>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</si>
  <si>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</si>
  <si>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</si>
  <si>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</si>
  <si>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</si>
  <si>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</si>
  <si>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</si>
  <si>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</si>
  <si>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</si>
  <si>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</si>
  <si>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</si>
  <si>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</si>
  <si>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</si>
  <si>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</si>
  <si>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</si>
  <si>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</si>
  <si>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</si>
  <si>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</si>
  <si>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</si>
  <si>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</si>
  <si>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</si>
  <si>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</si>
  <si>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</si>
  <si>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</si>
  <si>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</si>
  <si>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</si>
  <si>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</si>
  <si>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</si>
  <si>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</si>
  <si>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</si>
  <si>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</si>
  <si>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</si>
  <si>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</si>
  <si>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</si>
  <si>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</si>
  <si>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</si>
  <si>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</si>
  <si>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</si>
  <si>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</si>
  <si>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</si>
  <si>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</si>
  <si>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</si>
  <si>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</si>
  <si>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</si>
  <si>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</si>
  <si>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</si>
  <si>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</si>
  <si>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</si>
  <si>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</si>
  <si>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</si>
  <si>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</si>
  <si>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</si>
  <si>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</si>
  <si>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</si>
  <si>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</si>
  <si>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</si>
  <si>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</si>
  <si>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</si>
  <si>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</si>
  <si>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</si>
  <si>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</si>
  <si>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</si>
  <si>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</si>
  <si>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</si>
  <si>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</si>
  <si>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</si>
  <si>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</si>
  <si>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</si>
  <si>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</si>
  <si>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</si>
  <si>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</si>
  <si>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</si>
  <si>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</si>
  <si>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</si>
  <si>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</si>
  <si>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</si>
  <si>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</si>
  <si>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</si>
  <si>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</si>
  <si>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</si>
  <si>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</si>
  <si>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</si>
  <si>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</si>
  <si>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</si>
  <si>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</si>
  <si>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</si>
  <si>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</si>
  <si>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</si>
  <si>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</si>
  <si>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</si>
  <si>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</si>
  <si>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</si>
  <si>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</si>
  <si>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</si>
  <si>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</si>
  <si>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</si>
  <si>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</si>
  <si>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</si>
  <si>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</si>
  <si>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</si>
  <si>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</si>
  <si>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</si>
  <si>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</si>
  <si>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</si>
  <si>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</si>
  <si>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</si>
  <si>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</si>
  <si>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</si>
  <si>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</si>
  <si>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</si>
  <si>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</si>
  <si>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</si>
  <si>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</si>
  <si>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</si>
  <si>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</si>
  <si>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</si>
  <si>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</si>
  <si>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</si>
  <si>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</si>
  <si>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</si>
  <si>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</si>
  <si>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</si>
  <si>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</si>
  <si>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</si>
  <si>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</si>
  <si>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</si>
  <si>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</si>
  <si>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</si>
  <si>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</si>
  <si>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</si>
  <si>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</si>
  <si>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</si>
  <si>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</si>
  <si>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</si>
  <si>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</si>
  <si>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</si>
  <si>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</si>
  <si>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</si>
  <si>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</si>
  <si>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</si>
  <si>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</si>
  <si>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</si>
  <si>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</si>
  <si>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</si>
  <si>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</si>
  <si>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</si>
  <si>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</si>
  <si>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</si>
  <si>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</si>
  <si>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</si>
  <si>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</si>
  <si>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</si>
  <si>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</si>
  <si>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</si>
  <si>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</si>
  <si>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</si>
  <si>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</si>
  <si>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</si>
  <si>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</si>
  <si>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</si>
  <si>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</si>
  <si>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</si>
  <si>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</si>
  <si>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</si>
  <si>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</si>
  <si>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</si>
  <si>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</si>
  <si>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</si>
  <si>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</si>
  <si>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</si>
  <si>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</si>
  <si>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</si>
  <si>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</si>
  <si>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</si>
  <si>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</si>
  <si>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</si>
  <si>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</si>
  <si>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</si>
  <si>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</si>
  <si>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</si>
  <si>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</si>
  <si>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</si>
  <si>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</si>
  <si>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</si>
  <si>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</si>
  <si>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</si>
  <si>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</si>
  <si>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</si>
  <si>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</si>
  <si>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</si>
  <si>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</si>
  <si>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</si>
  <si>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</si>
  <si>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</si>
  <si>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</si>
  <si>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</si>
  <si>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</si>
  <si>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</si>
  <si>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</si>
  <si>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</si>
  <si>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</si>
  <si>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</si>
  <si>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</si>
  <si>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</si>
  <si>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</si>
  <si>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</si>
  <si>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</si>
  <si>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</si>
  <si>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</si>
  <si>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</si>
  <si>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</si>
  <si>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</si>
  <si>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</si>
  <si>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</si>
  <si>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</si>
  <si>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</si>
  <si>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</si>
  <si>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</si>
  <si>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</si>
  <si>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</si>
  <si>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</si>
  <si>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</si>
  <si>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</si>
  <si>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</si>
  <si>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</si>
  <si>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</si>
  <si>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</si>
  <si>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</si>
  <si>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</si>
  <si>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</si>
  <si>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</si>
  <si>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</si>
  <si>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</si>
  <si>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</si>
  <si>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</si>
  <si>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</si>
  <si>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</si>
  <si>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</si>
  <si>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</si>
  <si>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</si>
  <si>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</si>
  <si>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</si>
  <si>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</si>
  <si>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</si>
  <si>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</si>
  <si>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</si>
  <si>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</si>
  <si>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</si>
  <si>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</si>
  <si>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</si>
  <si>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</si>
  <si>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</si>
  <si>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</si>
  <si>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</si>
  <si>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</si>
  <si>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</si>
  <si>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</si>
  <si>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</si>
  <si>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</si>
  <si>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</si>
  <si>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</si>
  <si>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</si>
  <si>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</si>
  <si>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</si>
  <si>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</si>
  <si>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</si>
  <si>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</si>
  <si>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</si>
  <si>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</si>
  <si>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</si>
  <si>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</si>
  <si>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</si>
  <si>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</si>
  <si>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</si>
  <si>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</si>
  <si>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</si>
  <si>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</si>
  <si>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</si>
  <si>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</si>
  <si>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</si>
  <si>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</si>
  <si>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</si>
  <si>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</si>
  <si>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</si>
  <si>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</si>
  <si>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</si>
  <si>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</si>
  <si>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</si>
  <si>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</si>
  <si>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</si>
  <si>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</si>
  <si>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</si>
  <si>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</si>
  <si>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</si>
  <si>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</si>
  <si>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</si>
  <si>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</si>
  <si>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</si>
  <si>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</si>
  <si>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</si>
  <si>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</si>
  <si>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</si>
  <si>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</si>
  <si>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</si>
  <si>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</si>
  <si>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</si>
  <si>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</si>
  <si>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</si>
  <si>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</si>
  <si>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</si>
  <si>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</si>
  <si>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</si>
  <si>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</si>
  <si>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</si>
  <si>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</si>
  <si>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</si>
  <si>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</si>
  <si>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</si>
  <si>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</si>
  <si>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</si>
  <si>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</si>
  <si>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</si>
  <si>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</si>
  <si>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</si>
  <si>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</si>
  <si>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</si>
  <si>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</si>
  <si>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</si>
  <si>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</si>
  <si>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</si>
  <si>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</si>
  <si>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</si>
  <si>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</si>
  <si>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</si>
  <si>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</si>
  <si>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</si>
  <si>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</si>
  <si>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</si>
  <si>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</si>
  <si>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</si>
  <si>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</si>
  <si>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</si>
  <si>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</si>
  <si>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</si>
  <si>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</si>
  <si>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</si>
  <si>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</si>
  <si>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</si>
  <si>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</si>
  <si>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</si>
  <si>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</si>
  <si>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</si>
  <si>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</si>
  <si>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</si>
  <si>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</si>
  <si>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</si>
  <si>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</si>
  <si>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</si>
  <si>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</si>
  <si>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</si>
  <si>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</si>
  <si>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</si>
  <si>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</si>
  <si>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</si>
  <si>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</si>
  <si>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</si>
  <si>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</si>
  <si>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</si>
  <si>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</si>
  <si>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</si>
  <si>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</si>
  <si>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</si>
  <si>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</si>
  <si>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</si>
  <si>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</si>
  <si>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</si>
  <si>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</si>
  <si>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</si>
  <si>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</si>
  <si>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</si>
  <si>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</si>
  <si>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</si>
  <si>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</si>
  <si>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</si>
  <si>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</si>
  <si>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</si>
  <si>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</si>
  <si>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</si>
  <si>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</si>
  <si>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</si>
  <si>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</si>
  <si>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</si>
  <si>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</si>
  <si>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</si>
  <si>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</si>
  <si>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</si>
  <si>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</si>
  <si>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</si>
  <si>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</si>
  <si>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</si>
  <si>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</si>
  <si>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</si>
  <si>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</si>
  <si>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</si>
  <si>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</si>
  <si>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</si>
  <si>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</si>
  <si>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</si>
  <si>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</si>
  <si>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</si>
  <si>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</si>
  <si>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</si>
  <si>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</si>
  <si>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</si>
  <si>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</si>
  <si>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</si>
  <si>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</si>
  <si>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</si>
  <si>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</si>
  <si>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</si>
  <si>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</si>
  <si>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</si>
  <si>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</si>
  <si>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</si>
  <si>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</si>
  <si>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</si>
  <si>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</si>
  <si>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</si>
  <si>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</si>
  <si>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</si>
  <si>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</si>
  <si>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</si>
  <si>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</si>
  <si>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</si>
  <si>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</si>
  <si>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</si>
  <si>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</si>
  <si>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</si>
  <si>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</si>
  <si>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</si>
  <si>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</si>
  <si>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</si>
  <si>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</si>
  <si>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</si>
  <si>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</si>
  <si>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</si>
  <si>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</si>
  <si>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</si>
  <si>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</si>
  <si>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</si>
  <si>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</si>
  <si>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</si>
  <si>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</si>
  <si>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</si>
  <si>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</si>
  <si>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</si>
  <si>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</si>
  <si>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</si>
  <si>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</si>
  <si>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</si>
  <si>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</si>
  <si>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</si>
  <si>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</si>
  <si>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</si>
  <si>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</si>
  <si>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</si>
  <si>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</si>
  <si>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</si>
  <si>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</si>
  <si>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</si>
  <si>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</si>
  <si>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</si>
  <si>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</si>
  <si>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</si>
  <si>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</si>
  <si>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</si>
  <si>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</si>
  <si>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</si>
  <si>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</si>
  <si>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</si>
  <si>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</si>
  <si>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</si>
  <si>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</si>
  <si>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</si>
  <si>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</si>
  <si>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</si>
  <si>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</si>
  <si>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</si>
  <si>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</si>
  <si>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</si>
  <si>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</si>
  <si>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</si>
  <si>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</si>
  <si>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</si>
  <si>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</si>
  <si>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</si>
  <si>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</si>
  <si>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</si>
  <si>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</si>
  <si>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</si>
  <si>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</si>
  <si>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</si>
  <si>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</si>
  <si>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</si>
  <si>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</si>
  <si>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</si>
  <si>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</si>
  <si>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</si>
  <si>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</si>
  <si>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</si>
  <si>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</si>
  <si>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</si>
  <si>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</si>
  <si>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</si>
  <si>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</si>
  <si>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</si>
  <si>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</si>
  <si>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</si>
  <si>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</si>
  <si>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</si>
  <si>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</si>
  <si>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</si>
  <si>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</si>
  <si>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</si>
  <si>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</si>
  <si>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</si>
  <si>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</si>
  <si>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</si>
  <si>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</si>
  <si>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</si>
  <si>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</si>
  <si>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</si>
  <si>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</si>
  <si>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</si>
  <si>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</si>
  <si>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</si>
  <si>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</si>
  <si>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</si>
  <si>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</si>
  <si>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</si>
  <si>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</si>
  <si>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</si>
  <si>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</si>
  <si>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</si>
  <si>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</si>
  <si>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</si>
  <si>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</si>
  <si>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</si>
  <si>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</si>
  <si>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</si>
  <si>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</si>
  <si>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</si>
  <si>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</si>
  <si>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</si>
  <si>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</si>
  <si>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</si>
  <si>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</si>
  <si>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</si>
  <si>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</si>
  <si>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</si>
  <si>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</si>
  <si>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</si>
  <si>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</si>
  <si>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</si>
  <si>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</si>
  <si>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</si>
  <si>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</si>
  <si>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</si>
  <si>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</si>
  <si>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</si>
  <si>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</si>
  <si>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</si>
  <si>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</si>
  <si>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</si>
  <si>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</si>
  <si>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</si>
  <si>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</si>
  <si>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</si>
  <si>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</si>
  <si>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</si>
  <si>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</si>
  <si>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</si>
  <si>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</si>
  <si>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</si>
  <si>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</si>
  <si>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</si>
  <si>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</si>
  <si>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</si>
  <si>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</si>
  <si>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</si>
  <si>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</si>
  <si>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</si>
  <si>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</si>
  <si>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</si>
  <si>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</si>
  <si>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</si>
  <si>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</si>
  <si>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</si>
  <si>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</si>
  <si>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</si>
  <si>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</si>
  <si>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</si>
  <si>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</si>
  <si>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</si>
  <si>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</si>
  <si>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</si>
  <si>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</si>
  <si>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</si>
  <si>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</si>
  <si>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</si>
  <si>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</si>
  <si>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</si>
  <si>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</si>
  <si>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</si>
  <si>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</si>
  <si>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</si>
  <si>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</si>
  <si>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</si>
  <si>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</si>
  <si>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</si>
  <si>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</si>
  <si>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</si>
  <si>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</si>
  <si>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</si>
  <si>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</si>
  <si>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</si>
  <si>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</si>
  <si>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</si>
  <si>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</si>
  <si>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</si>
  <si>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</si>
  <si>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</si>
  <si>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</si>
  <si>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</si>
  <si>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</si>
  <si>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</si>
  <si>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</si>
  <si>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</si>
  <si>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</si>
  <si>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</si>
  <si>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</si>
  <si>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</si>
  <si>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</si>
  <si>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</si>
  <si>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</si>
  <si>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</si>
  <si>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</si>
  <si>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</si>
  <si>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</si>
  <si>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</si>
  <si>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</si>
  <si>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</si>
  <si>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</si>
  <si>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</si>
  <si>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</si>
  <si>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</si>
  <si>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</si>
  <si>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</si>
  <si>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</si>
  <si>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</si>
  <si>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</si>
  <si>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</si>
  <si>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</si>
  <si>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</si>
  <si>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</si>
  <si>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</si>
  <si>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</si>
  <si>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</si>
  <si>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</si>
  <si>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</si>
  <si>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</si>
  <si>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</si>
  <si>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</si>
  <si>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</si>
  <si>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</si>
  <si>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</si>
  <si>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</si>
  <si>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</si>
  <si>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</si>
  <si>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</si>
  <si>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</si>
  <si>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</si>
  <si>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</si>
  <si>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</si>
  <si>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</si>
  <si>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</si>
  <si>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</si>
  <si>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</si>
  <si>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</si>
  <si>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</si>
  <si>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</si>
  <si>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</si>
  <si>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</si>
  <si>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</si>
  <si>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</si>
  <si>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</si>
  <si>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</si>
  <si>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</si>
  <si>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</si>
  <si>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</si>
  <si>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</si>
  <si>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</si>
  <si>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</si>
  <si>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</si>
  <si>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</si>
  <si>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</si>
  <si>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</si>
  <si>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</si>
  <si>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</si>
  <si>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</si>
  <si>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</si>
  <si>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</si>
  <si>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</si>
  <si>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</si>
  <si>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</si>
  <si>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</si>
  <si>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</si>
  <si>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</si>
  <si>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</si>
  <si>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</si>
  <si>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</si>
  <si>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</si>
  <si>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</si>
  <si>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</si>
  <si>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</si>
  <si>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</si>
  <si>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</si>
  <si>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</si>
  <si>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</si>
  <si>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</si>
  <si>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</si>
  <si>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</si>
  <si>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</si>
  <si>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</si>
  <si>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</si>
  <si>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</si>
  <si>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</si>
  <si>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</si>
  <si>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</si>
  <si>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</si>
  <si>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</si>
  <si>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</si>
  <si>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</si>
  <si>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</si>
  <si>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</si>
  <si>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</si>
  <si>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</si>
  <si>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</si>
  <si>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</si>
  <si>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</si>
  <si>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</si>
  <si>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</si>
  <si>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</si>
  <si>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</si>
  <si>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</si>
  <si>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</si>
  <si>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</si>
  <si>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</si>
  <si>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</si>
  <si>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</si>
  <si>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</si>
  <si>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</si>
  <si>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</si>
  <si>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</si>
  <si>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</si>
  <si>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</si>
  <si>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</si>
  <si>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</si>
  <si>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</si>
  <si>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</si>
  <si>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</si>
  <si>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</si>
  <si>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</si>
  <si>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</si>
  <si>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</si>
  <si>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</si>
  <si>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</si>
  <si>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</si>
  <si>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</si>
  <si>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</si>
  <si>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</si>
  <si>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</si>
  <si>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</si>
  <si>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</si>
  <si>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</si>
  <si>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</si>
  <si>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</si>
  <si>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</si>
  <si>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</si>
  <si>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</si>
  <si>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</si>
  <si>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</si>
  <si>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</si>
  <si>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</si>
  <si>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</si>
  <si>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</si>
  <si>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</si>
  <si>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</si>
  <si>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</si>
  <si>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</si>
  <si>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</si>
  <si>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</si>
  <si>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</si>
  <si>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</si>
  <si>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</si>
  <si>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</si>
  <si>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</si>
  <si>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</si>
  <si>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</si>
  <si>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</si>
  <si>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</si>
  <si>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</si>
  <si>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</si>
  <si>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</si>
  <si>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</si>
  <si>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</si>
  <si>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</si>
  <si>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</si>
  <si>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</si>
  <si>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</si>
  <si>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</si>
  <si>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</si>
  <si>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</si>
  <si>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</si>
  <si>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</si>
  <si>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</si>
  <si>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</si>
  <si>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</si>
  <si>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</si>
  <si>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</si>
  <si>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</si>
  <si>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</si>
  <si>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</si>
  <si>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</si>
  <si>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</si>
  <si>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</si>
  <si>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</si>
  <si>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</si>
  <si>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</si>
  <si>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</si>
  <si>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</si>
  <si>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</si>
  <si>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</si>
  <si>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</si>
  <si>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</si>
  <si>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</si>
  <si>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</si>
  <si>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</si>
  <si>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</si>
  <si>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</si>
  <si>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</si>
  <si>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</si>
  <si>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</si>
  <si>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</si>
  <si>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</si>
  <si>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</si>
  <si>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</si>
  <si>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</si>
  <si>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</si>
  <si>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</si>
  <si>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</si>
  <si>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</si>
  <si>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</si>
  <si>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</si>
  <si>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</si>
  <si>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</si>
  <si>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</si>
  <si>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</si>
  <si>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</si>
  <si>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</si>
  <si>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</si>
  <si>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</si>
  <si>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</si>
  <si>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</si>
  <si>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</si>
  <si>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</si>
  <si>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</si>
  <si>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</si>
  <si>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</si>
  <si>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</si>
  <si>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</si>
  <si>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</si>
  <si>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</si>
  <si>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</si>
  <si>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</si>
  <si>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</si>
  <si>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</si>
  <si>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</si>
  <si>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</si>
  <si>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</si>
  <si>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</si>
  <si>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</si>
  <si>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</si>
  <si>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</si>
  <si>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</si>
  <si>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</si>
  <si>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</si>
  <si>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</si>
  <si>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</si>
  <si>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</si>
  <si>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</si>
  <si>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</si>
  <si>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</si>
  <si>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</si>
  <si>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</si>
  <si>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</si>
  <si>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</si>
  <si>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</si>
  <si>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</si>
  <si>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</si>
  <si>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</si>
  <si>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</si>
  <si>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</si>
  <si>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</si>
  <si>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</si>
  <si>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</si>
  <si>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</si>
  <si>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</si>
  <si>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</si>
  <si>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</si>
  <si>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</si>
  <si>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</si>
  <si>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</si>
  <si>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</si>
  <si>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</si>
  <si>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</si>
  <si>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</si>
  <si>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</si>
  <si>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</si>
  <si>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</si>
  <si>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</si>
  <si>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</si>
  <si>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</si>
  <si>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</si>
  <si>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</si>
  <si>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</si>
  <si>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</si>
  <si>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</si>
  <si>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</si>
  <si>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</si>
  <si>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</si>
  <si>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</si>
  <si>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</si>
  <si>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</si>
  <si>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</si>
  <si>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</si>
  <si>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</si>
  <si>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</si>
  <si>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</si>
  <si>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</si>
  <si>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</si>
  <si>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</si>
  <si>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</si>
  <si>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</si>
  <si>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</si>
  <si>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</si>
  <si>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</si>
  <si>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</si>
  <si>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</si>
  <si>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</si>
  <si>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</si>
  <si>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</si>
  <si>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</si>
  <si>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</si>
  <si>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</si>
  <si>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</si>
  <si>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</si>
  <si>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</si>
  <si>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</si>
  <si>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</si>
  <si>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</si>
  <si>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</si>
  <si>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</si>
  <si>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</si>
  <si>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</si>
  <si>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</si>
  <si>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</si>
  <si>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</si>
  <si>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</si>
  <si>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</si>
  <si>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</si>
  <si>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</si>
  <si>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</si>
  <si>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</si>
  <si>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</si>
  <si>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</si>
  <si>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</si>
  <si>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</si>
  <si>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</si>
  <si>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</si>
  <si>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</si>
  <si>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</si>
  <si>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</si>
  <si>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</si>
  <si>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</si>
  <si>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</si>
  <si>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</si>
  <si>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</si>
  <si>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</si>
  <si>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</si>
  <si>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</si>
  <si>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</si>
  <si>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</si>
  <si>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</si>
  <si>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</si>
  <si>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</si>
  <si>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</si>
  <si>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</si>
  <si>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</si>
  <si>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</si>
  <si>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</si>
  <si>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</si>
  <si>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</si>
  <si>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</si>
  <si>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</si>
  <si>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</si>
  <si>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</si>
  <si>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</si>
  <si>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</si>
  <si>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</si>
  <si>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</si>
  <si>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</si>
  <si>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</si>
  <si>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</si>
  <si>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</si>
  <si>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</si>
  <si>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</si>
  <si>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</si>
  <si>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</si>
  <si>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</si>
  <si>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</si>
  <si>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</si>
  <si>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</si>
  <si>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</si>
  <si>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</si>
  <si>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</si>
  <si>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</si>
  <si>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</si>
  <si>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</si>
  <si>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</si>
  <si>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</si>
  <si>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</si>
  <si>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</si>
  <si>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</si>
  <si>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</si>
  <si>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</si>
  <si>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</si>
  <si>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</si>
  <si>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</si>
  <si>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</si>
  <si>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</si>
  <si>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</si>
  <si>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</si>
  <si>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</si>
  <si>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</si>
  <si>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</si>
  <si>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</si>
  <si>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</si>
  <si>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</si>
  <si>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</si>
  <si>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</si>
  <si>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</si>
  <si>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</si>
  <si>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</si>
  <si>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</si>
  <si>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</si>
  <si>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</si>
  <si>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</si>
  <si>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</si>
  <si>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</si>
  <si>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</si>
  <si>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</si>
  <si>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</si>
  <si>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</si>
  <si>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</si>
  <si>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</si>
  <si>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</si>
  <si>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</si>
  <si>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</si>
  <si>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</si>
  <si>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</si>
  <si>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</si>
  <si>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</si>
  <si>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</si>
  <si>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</si>
  <si>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</si>
  <si>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</si>
  <si>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</si>
  <si>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</si>
  <si>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</si>
  <si>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</si>
  <si>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</si>
  <si>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</si>
  <si>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</si>
  <si>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</si>
  <si>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</si>
  <si>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</si>
  <si>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</si>
  <si>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</si>
  <si>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</si>
  <si>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</si>
  <si>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</si>
  <si>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</si>
  <si>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</si>
  <si>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</si>
  <si>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</si>
  <si>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</si>
  <si>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</si>
  <si>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</si>
  <si>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</si>
  <si>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</si>
  <si>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</si>
  <si>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</si>
  <si>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</si>
  <si>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</si>
  <si>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</si>
  <si>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</si>
  <si>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</si>
  <si>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</si>
  <si>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</si>
  <si>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</si>
  <si>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</si>
  <si>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</si>
  <si>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</si>
  <si>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</si>
  <si>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</si>
  <si>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</si>
  <si>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</si>
  <si>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</si>
  <si>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</si>
  <si>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</si>
  <si>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</si>
  <si>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</si>
  <si>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</si>
  <si>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</si>
  <si>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</si>
  <si>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</si>
  <si>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</si>
  <si>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</si>
  <si>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</si>
  <si>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</si>
  <si>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</si>
  <si>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</si>
  <si>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</si>
  <si>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</si>
  <si>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</si>
  <si>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</si>
  <si>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</si>
  <si>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</si>
  <si>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</si>
  <si>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</si>
  <si>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</si>
  <si>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</si>
  <si>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</si>
  <si>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</si>
  <si>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</si>
  <si>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</si>
  <si>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</si>
  <si>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</si>
  <si>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</si>
  <si>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</si>
  <si>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</si>
  <si>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</si>
  <si>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</si>
  <si>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</si>
  <si>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</si>
  <si>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</si>
  <si>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</si>
  <si>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</si>
  <si>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</si>
  <si>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</si>
  <si>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</si>
  <si>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</si>
  <si>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</si>
  <si>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</si>
  <si>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</si>
  <si>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</si>
  <si>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</si>
  <si>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</si>
  <si>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</si>
  <si>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</si>
  <si>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</si>
  <si>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</si>
  <si>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</si>
  <si>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</si>
  <si>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</si>
  <si>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</si>
  <si>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</si>
  <si>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</si>
  <si>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</si>
  <si>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</si>
  <si>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</si>
  <si>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</si>
  <si>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</si>
  <si>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</si>
  <si>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</si>
  <si>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</si>
  <si>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</si>
  <si>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</si>
  <si>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</si>
  <si>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</si>
  <si>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</si>
  <si>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</si>
  <si>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</si>
  <si>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</si>
  <si>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</si>
  <si>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</si>
  <si>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</si>
  <si>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</si>
  <si>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</si>
  <si>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</si>
  <si>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</si>
  <si>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</si>
  <si>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</si>
  <si>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</si>
  <si>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</si>
  <si>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</si>
  <si>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</si>
  <si>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</si>
  <si>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</si>
  <si>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</si>
  <si>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</si>
  <si>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</si>
  <si>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</si>
  <si>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</si>
  <si>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</si>
  <si>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</si>
  <si>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</si>
  <si>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</si>
  <si>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</si>
  <si>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</si>
  <si>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</si>
  <si>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</si>
  <si>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</si>
  <si>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</si>
  <si>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</si>
  <si>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</si>
  <si>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</si>
  <si>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</si>
  <si>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</si>
  <si>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</si>
  <si>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</si>
  <si>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</si>
  <si>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</si>
  <si>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</si>
  <si>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</si>
  <si>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</si>
  <si>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</si>
  <si>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</si>
  <si>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</si>
  <si>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</si>
  <si>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</si>
  <si>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</si>
  <si>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</si>
  <si>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</si>
  <si>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</si>
  <si>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</si>
  <si>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</si>
  <si>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</si>
  <si>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</si>
  <si>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</si>
  <si>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</si>
  <si>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</si>
  <si>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</si>
  <si>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</si>
  <si>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</si>
  <si>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</si>
  <si>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</si>
  <si>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</si>
  <si>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</si>
  <si>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</si>
  <si>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</si>
  <si>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</si>
  <si>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</si>
  <si>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</si>
  <si>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</si>
  <si>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</si>
  <si>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</si>
  <si>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</si>
  <si>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</si>
  <si>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</si>
  <si>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</si>
  <si>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</si>
  <si>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</si>
  <si>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</si>
  <si>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</si>
  <si>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</si>
  <si>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</si>
  <si>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</si>
  <si>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</si>
  <si>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</si>
  <si>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</si>
  <si>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</si>
  <si>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</si>
  <si>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</si>
  <si>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</si>
  <si>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</si>
  <si>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</si>
  <si>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</si>
  <si>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</si>
  <si>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</si>
  <si>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</si>
  <si>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</si>
  <si>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</si>
  <si>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</si>
  <si>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</si>
  <si>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</si>
  <si>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</si>
  <si>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</si>
  <si>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</si>
  <si>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</si>
  <si>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</si>
  <si>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</si>
  <si>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</si>
  <si>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</si>
  <si>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</si>
  <si>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</si>
  <si>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</si>
  <si>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</si>
  <si>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</si>
  <si>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</si>
  <si>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</si>
  <si>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</si>
  <si>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</si>
  <si>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</si>
  <si>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</si>
  <si>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</si>
  <si>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</si>
  <si>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</si>
  <si>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</si>
  <si>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</si>
  <si>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</si>
  <si>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</si>
  <si>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</si>
  <si>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</si>
  <si>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</si>
  <si>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</si>
  <si>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</si>
  <si>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</si>
  <si>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</si>
  <si>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</si>
  <si>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</si>
  <si>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</si>
  <si>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</si>
  <si>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</si>
  <si>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</si>
  <si>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</si>
  <si>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</si>
  <si>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</si>
  <si>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</si>
  <si>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</si>
  <si>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</si>
  <si>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</si>
  <si>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</si>
  <si>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</si>
  <si>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</si>
  <si>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</si>
  <si>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</si>
  <si>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</si>
  <si>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</si>
  <si>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</si>
  <si>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</si>
  <si>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</si>
  <si>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</si>
  <si>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</si>
  <si>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</si>
  <si>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</si>
  <si>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</si>
  <si>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</si>
  <si>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</si>
  <si>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</si>
  <si>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</si>
  <si>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</si>
  <si>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</si>
  <si>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</si>
  <si>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</si>
  <si>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</si>
  <si>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</si>
  <si>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</si>
  <si>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</si>
  <si>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</si>
  <si>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</si>
  <si>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</si>
  <si>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</si>
  <si>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</si>
  <si>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</si>
  <si>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</si>
  <si>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</si>
  <si>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</si>
  <si>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</si>
  <si>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</si>
  <si>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</si>
  <si>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</si>
  <si>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</si>
  <si>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</si>
  <si>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</si>
  <si>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</si>
  <si>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</si>
  <si>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</si>
  <si>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</si>
  <si>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</si>
  <si>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</si>
  <si>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</si>
  <si>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</si>
  <si>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</si>
  <si>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</si>
  <si>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</si>
  <si>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</si>
  <si>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</si>
  <si>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</si>
  <si>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</si>
  <si>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</si>
  <si>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</si>
  <si>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</si>
  <si>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</si>
  <si>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</si>
  <si>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</si>
  <si>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</si>
  <si>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</si>
  <si>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</si>
  <si>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</si>
  <si>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</si>
  <si>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</si>
  <si>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</si>
  <si>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</si>
  <si>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</si>
  <si>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</si>
  <si>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</si>
  <si>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</si>
  <si>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</si>
  <si>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</si>
  <si>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</si>
  <si>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</si>
  <si>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</si>
  <si>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</si>
  <si>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</si>
  <si>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</si>
  <si>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</si>
  <si>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</si>
  <si>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</si>
  <si>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</si>
  <si>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</si>
  <si>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</si>
  <si>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</si>
  <si>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</si>
  <si>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</si>
  <si>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</si>
  <si>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</si>
  <si>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</si>
  <si>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</si>
  <si>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</si>
  <si>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</si>
  <si>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</si>
  <si>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</si>
  <si>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</si>
  <si>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</si>
  <si>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</si>
  <si>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</si>
  <si>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</si>
  <si>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</si>
  <si>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</si>
  <si>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</si>
  <si>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</si>
  <si>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</si>
  <si>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</si>
  <si>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</si>
  <si>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</si>
  <si>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</si>
  <si>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</si>
  <si>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</si>
  <si>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</si>
  <si>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</si>
  <si>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</si>
  <si>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</si>
  <si>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</si>
  <si>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</si>
  <si>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</si>
  <si>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</si>
  <si>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</si>
  <si>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</si>
  <si>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</si>
  <si>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</si>
  <si>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</si>
  <si>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</si>
  <si>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</si>
  <si>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</si>
  <si>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</si>
  <si>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</si>
  <si>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</si>
  <si>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</si>
  <si>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</si>
  <si>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</si>
  <si>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</si>
  <si>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</si>
  <si>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</si>
  <si>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</si>
  <si>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</si>
  <si>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</si>
  <si>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</si>
  <si>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</si>
  <si>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</si>
  <si>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</si>
  <si>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</si>
  <si>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</si>
  <si>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</si>
  <si>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</si>
  <si>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</si>
  <si>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</si>
  <si>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</si>
  <si>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</si>
  <si>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</si>
  <si>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</si>
  <si>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</si>
  <si>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</si>
  <si>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</si>
  <si>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</si>
  <si>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</si>
  <si>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</si>
  <si>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</si>
  <si>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</si>
  <si>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</si>
  <si>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</si>
  <si>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</si>
  <si>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</si>
  <si>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</si>
  <si>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</si>
  <si>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</si>
  <si>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</si>
  <si>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</si>
  <si>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</si>
  <si>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</si>
  <si>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</si>
  <si>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</si>
  <si>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</si>
  <si>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</si>
  <si>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</si>
  <si>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</si>
  <si>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</si>
  <si>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</si>
  <si>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</si>
  <si>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</si>
  <si>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</si>
  <si>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</si>
  <si>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</si>
  <si>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</si>
  <si>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</si>
  <si>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</si>
  <si>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</si>
  <si>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</si>
  <si>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</si>
  <si>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</si>
  <si>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</si>
  <si>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</si>
  <si>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</si>
  <si>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</si>
  <si>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</si>
  <si>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</si>
  <si>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</si>
  <si>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</si>
  <si>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</si>
  <si>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</si>
  <si>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</si>
  <si>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</si>
  <si>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</si>
  <si>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</si>
  <si>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</si>
  <si>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</si>
  <si>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</si>
  <si>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</si>
  <si>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</si>
  <si>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</si>
  <si>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</si>
  <si>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</si>
  <si>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</si>
  <si>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</si>
  <si>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</si>
  <si>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</si>
  <si>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</si>
  <si>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</si>
  <si>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</si>
  <si>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</si>
  <si>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</si>
  <si>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</si>
  <si>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</si>
  <si>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</si>
  <si>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</si>
  <si>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</si>
  <si>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</si>
  <si>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</si>
  <si>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</si>
  <si>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</si>
  <si>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</si>
  <si>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</si>
  <si>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</si>
  <si>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</si>
  <si>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</si>
  <si>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</si>
  <si>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</si>
  <si>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</si>
  <si>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</si>
  <si>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</si>
  <si>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</si>
  <si>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</si>
  <si>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</si>
  <si>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</si>
  <si>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</si>
  <si>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</si>
  <si>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</si>
  <si>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</si>
  <si>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</si>
  <si>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</si>
  <si>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</si>
  <si>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</si>
  <si>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</si>
  <si>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</si>
  <si>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</si>
  <si>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</si>
  <si>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</si>
  <si>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</si>
  <si>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</si>
  <si>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</si>
  <si>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</si>
  <si>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</si>
  <si>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</si>
  <si>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</si>
  <si>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</si>
  <si>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</si>
  <si>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</si>
  <si>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</si>
  <si>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</si>
  <si>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</si>
  <si>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</si>
  <si>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</si>
  <si>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</si>
  <si>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</si>
  <si>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</si>
  <si>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</si>
  <si>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</si>
  <si>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</si>
  <si>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</si>
  <si>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</si>
  <si>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</si>
  <si>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</si>
  <si>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</si>
  <si>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</si>
  <si>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</si>
  <si>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</si>
  <si>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</si>
  <si>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</si>
  <si>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</si>
  <si>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</si>
  <si>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</si>
  <si>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</si>
  <si>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</si>
  <si>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</si>
  <si>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</si>
  <si>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</si>
  <si>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</si>
  <si>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</si>
  <si>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</si>
  <si>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</si>
  <si>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</si>
  <si>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</si>
  <si>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</si>
  <si>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</si>
  <si>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</si>
  <si>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</si>
  <si>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</si>
  <si>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</si>
  <si>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</si>
  <si>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</si>
  <si>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</si>
  <si>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</si>
  <si>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</si>
  <si>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</si>
  <si>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</si>
  <si>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</si>
  <si>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</si>
  <si>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</si>
  <si>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</si>
  <si>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</si>
  <si>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</si>
  <si>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</si>
  <si>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</si>
  <si>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</si>
  <si>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</si>
  <si>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</si>
  <si>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</si>
  <si>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</si>
  <si>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</si>
  <si>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</si>
  <si>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</si>
  <si>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</si>
  <si>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</si>
  <si>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</si>
  <si>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</si>
  <si>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</si>
  <si>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</si>
  <si>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</si>
  <si>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</si>
  <si>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</si>
  <si>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</si>
  <si>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</si>
  <si>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</si>
  <si>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</si>
  <si>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</si>
  <si>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</si>
  <si>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</si>
  <si>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</si>
  <si>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</si>
  <si>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</si>
  <si>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</si>
  <si>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</si>
  <si>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</si>
  <si>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</si>
  <si>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</si>
  <si>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</si>
  <si>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</si>
  <si>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</si>
  <si>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</si>
  <si>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</si>
  <si>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</si>
  <si>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</si>
  <si>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</si>
  <si>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</si>
  <si>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</si>
  <si>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</si>
  <si>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</si>
  <si>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</si>
  <si>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</si>
  <si>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</si>
  <si>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</si>
  <si>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</si>
  <si>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</si>
  <si>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</si>
  <si>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</si>
  <si>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</si>
  <si>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</si>
  <si>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</si>
  <si>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</si>
  <si>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</si>
  <si>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</si>
  <si>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</si>
  <si>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</si>
  <si>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</si>
  <si>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</si>
  <si>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</si>
  <si>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</si>
  <si>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</si>
  <si>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</si>
  <si>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</si>
  <si>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</si>
  <si>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</si>
  <si>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</si>
  <si>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</si>
  <si>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</si>
  <si>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</si>
  <si>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</si>
  <si>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</si>
  <si>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</si>
  <si>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</si>
  <si>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</si>
  <si>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</si>
  <si>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</si>
  <si>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</si>
  <si>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</si>
  <si>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</si>
  <si>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</si>
  <si>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</si>
  <si>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</si>
  <si>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</si>
  <si>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</si>
  <si>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</si>
  <si>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</si>
  <si>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</si>
  <si>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</si>
  <si>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</si>
  <si>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</si>
  <si>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</si>
  <si>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</si>
  <si>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</si>
  <si>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</si>
  <si>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</si>
  <si>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</si>
  <si>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</si>
  <si>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</si>
  <si>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</si>
  <si>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</si>
  <si>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</si>
  <si>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</si>
  <si>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</si>
  <si>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</si>
  <si>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</si>
  <si>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</si>
  <si>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</si>
  <si>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</si>
  <si>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</si>
  <si>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</si>
  <si>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</si>
  <si>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</si>
  <si>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</si>
  <si>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</si>
  <si>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</si>
  <si>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</si>
  <si>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</si>
  <si>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</si>
  <si>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</si>
  <si>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</si>
  <si>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</si>
  <si>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</si>
  <si>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</si>
  <si>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</si>
  <si>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</si>
  <si>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</si>
  <si>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</si>
  <si>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</si>
  <si>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</si>
  <si>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</si>
  <si>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</si>
  <si>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</si>
  <si>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</si>
  <si>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</si>
  <si>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</si>
  <si>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</si>
  <si>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</si>
  <si>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</si>
  <si>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</si>
  <si>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</si>
  <si>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</si>
  <si>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</si>
  <si>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</si>
  <si>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</si>
  <si>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</si>
  <si>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</si>
  <si>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</si>
  <si>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</si>
  <si>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</si>
  <si>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</si>
  <si>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</si>
  <si>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</si>
  <si>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</si>
  <si>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</si>
  <si>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</si>
  <si>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</si>
  <si>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</si>
  <si>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</si>
  <si>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</si>
  <si>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</si>
  <si>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</si>
  <si>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</si>
  <si>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</si>
  <si>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</si>
  <si>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</si>
  <si>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</si>
  <si>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</si>
  <si>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</si>
  <si>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</si>
  <si>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</si>
  <si>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</si>
  <si>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</si>
  <si>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</si>
  <si>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</si>
  <si>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</si>
  <si>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</si>
  <si>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</si>
  <si>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</si>
  <si>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</si>
  <si>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</si>
  <si>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</si>
  <si>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</si>
  <si>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</si>
  <si>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</si>
  <si>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</si>
  <si>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</si>
  <si>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</si>
  <si>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</si>
  <si>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</si>
  <si>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</si>
  <si>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</si>
  <si>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</si>
  <si>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</si>
  <si>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</si>
  <si>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</si>
  <si>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</si>
  <si>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</si>
  <si>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</si>
  <si>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</si>
  <si>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</si>
  <si>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</si>
  <si>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</si>
  <si>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</si>
  <si>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</si>
  <si>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</si>
  <si>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</si>
  <si>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</si>
  <si>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</si>
  <si>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</si>
  <si>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</si>
  <si>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</si>
  <si>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</si>
  <si>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</si>
  <si>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</si>
  <si>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</si>
  <si>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</si>
  <si>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</si>
  <si>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</si>
  <si>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</si>
  <si>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</si>
  <si>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</si>
  <si>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</si>
  <si>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</si>
  <si>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</si>
  <si>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</si>
  <si>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</si>
  <si>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</si>
  <si>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</si>
  <si>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</si>
  <si>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</si>
  <si>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</si>
  <si>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</si>
  <si>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</si>
  <si>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</si>
  <si>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</si>
  <si>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</si>
  <si>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</si>
  <si>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</si>
  <si>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</si>
  <si>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</si>
  <si>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</si>
  <si>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</si>
  <si>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</si>
  <si>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</si>
  <si>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</si>
  <si>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</si>
  <si>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</si>
  <si>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</si>
  <si>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</si>
  <si>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</si>
  <si>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</si>
  <si>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</si>
  <si>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</si>
  <si>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</si>
  <si>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</si>
  <si>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</si>
  <si>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</si>
  <si>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</si>
  <si>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</si>
  <si>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</si>
  <si>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</si>
  <si>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</si>
  <si>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</si>
  <si>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</si>
  <si>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</si>
  <si>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</si>
  <si>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</si>
  <si>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</si>
  <si>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</si>
  <si>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</si>
  <si>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</si>
  <si>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</si>
  <si>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</si>
  <si>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</si>
  <si>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</si>
  <si>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</si>
  <si>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</si>
  <si>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</si>
  <si>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</si>
  <si>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</si>
  <si>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</si>
  <si>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</si>
  <si>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</si>
  <si>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</si>
  <si>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</si>
  <si>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</si>
  <si>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</si>
  <si>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</si>
  <si>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</si>
  <si>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</si>
  <si>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</si>
  <si>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</si>
  <si>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</si>
  <si>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</si>
  <si>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</si>
  <si>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</si>
  <si>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</si>
  <si>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</si>
  <si>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</si>
  <si>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</si>
  <si>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</si>
  <si>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</si>
  <si>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</si>
  <si>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</si>
  <si>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</si>
  <si>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</si>
  <si>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</si>
  <si>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</si>
  <si>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</si>
  <si>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</si>
  <si>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</si>
  <si>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</si>
  <si>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</si>
  <si>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</si>
  <si>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</si>
  <si>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</si>
  <si>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</si>
  <si>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</si>
  <si>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</si>
  <si>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</si>
  <si>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</si>
  <si>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</si>
  <si>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</si>
  <si>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</si>
  <si>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</si>
  <si>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</si>
  <si>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</si>
  <si>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</si>
  <si>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</si>
  <si>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</si>
  <si>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</si>
  <si>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</si>
  <si>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</si>
  <si>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</si>
  <si>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</si>
  <si>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</si>
  <si>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</si>
  <si>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</si>
  <si>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</si>
  <si>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</si>
  <si>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</si>
  <si>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</si>
  <si>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</si>
  <si>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</si>
  <si>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</si>
  <si>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</si>
  <si>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</si>
  <si>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</si>
  <si>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</si>
  <si>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</si>
  <si>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</si>
  <si>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</si>
  <si>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</si>
  <si>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</si>
  <si>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</si>
  <si>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</si>
  <si>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</si>
  <si>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</si>
  <si>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</si>
  <si>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</si>
  <si>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</si>
  <si>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</si>
  <si>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</si>
  <si>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</si>
  <si>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</si>
  <si>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</si>
  <si>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</si>
  <si>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</si>
  <si>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</si>
  <si>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</si>
  <si>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</si>
  <si>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</si>
  <si>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</si>
  <si>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</si>
  <si>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</si>
  <si>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</si>
  <si>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</si>
  <si>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</si>
  <si>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</si>
  <si>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</si>
  <si>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</si>
  <si>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</si>
  <si>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</si>
  <si>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</si>
  <si>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</si>
  <si>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</si>
  <si>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</si>
  <si>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</si>
  <si>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</si>
  <si>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</si>
  <si>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</si>
  <si>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</si>
  <si>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</si>
  <si>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</si>
  <si>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</si>
  <si>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</si>
  <si>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</si>
  <si>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</si>
  <si>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</si>
  <si>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</si>
  <si>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</si>
  <si>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</si>
  <si>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</si>
  <si>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</si>
  <si>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</si>
  <si>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</si>
  <si>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</si>
  <si>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</si>
  <si>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</si>
  <si>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</si>
  <si>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</si>
  <si>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</si>
  <si>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</si>
  <si>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</si>
  <si>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</si>
  <si>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</si>
  <si>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</si>
  <si>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</si>
  <si>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</si>
  <si>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</si>
  <si>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</si>
  <si>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</si>
  <si>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</si>
  <si>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</si>
  <si>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</si>
  <si>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</si>
  <si>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</si>
  <si>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</si>
  <si>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</si>
  <si>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</si>
  <si>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</si>
  <si>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</si>
  <si>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</si>
  <si>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</si>
  <si>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</si>
  <si>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</si>
  <si>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</si>
  <si>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</si>
  <si>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</si>
  <si>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</si>
  <si>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</si>
  <si>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</si>
  <si>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</si>
  <si>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</si>
  <si>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</si>
  <si>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</si>
  <si>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</si>
  <si>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</si>
  <si>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</si>
  <si>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</si>
  <si>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</si>
  <si>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</si>
  <si>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</si>
  <si>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</si>
  <si>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</si>
  <si>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</si>
  <si>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</si>
  <si>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</si>
  <si>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</si>
  <si>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</si>
  <si>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</si>
  <si>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</si>
  <si>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</si>
  <si>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</si>
  <si>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</si>
  <si>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</si>
  <si>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</si>
  <si>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</si>
  <si>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</si>
  <si>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</si>
  <si>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</si>
  <si>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</si>
  <si>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</si>
  <si>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</si>
  <si>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</si>
  <si>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</si>
  <si>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</si>
  <si>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</si>
  <si>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</si>
  <si>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</si>
  <si>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</si>
  <si>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</si>
  <si>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</si>
  <si>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</si>
  <si>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</si>
  <si>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</si>
  <si>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</si>
  <si>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</si>
  <si>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</si>
  <si>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</si>
  <si>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</si>
  <si>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</si>
  <si>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</si>
  <si>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</si>
  <si>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</si>
  <si>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</si>
  <si>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</si>
  <si>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</si>
  <si>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</si>
  <si>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</si>
  <si>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</si>
  <si>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</si>
  <si>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</si>
  <si>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</si>
  <si>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</si>
  <si>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</si>
  <si>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</si>
  <si>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</si>
  <si>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</si>
  <si>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</si>
  <si>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</si>
  <si>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</si>
  <si>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</si>
  <si>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</si>
  <si>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</si>
  <si>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</si>
  <si>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</si>
  <si>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</si>
  <si>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</si>
  <si>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</si>
  <si>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</si>
  <si>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</si>
  <si>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</si>
  <si>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</si>
  <si>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</si>
  <si>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</si>
  <si>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</si>
  <si>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</si>
  <si>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</si>
  <si>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</si>
  <si>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</si>
  <si>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</si>
  <si>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</si>
  <si>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</si>
  <si>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</si>
  <si>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</si>
  <si>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</si>
  <si>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</si>
  <si>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</si>
  <si>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</si>
  <si>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</si>
  <si>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</si>
  <si>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</si>
  <si>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</si>
  <si>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</si>
  <si>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</si>
  <si>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</si>
  <si>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</si>
  <si>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</si>
  <si>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</si>
  <si>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</si>
  <si>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</si>
  <si>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</si>
  <si>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</si>
  <si>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</si>
  <si>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</si>
  <si>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</si>
  <si>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</si>
  <si>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</si>
  <si>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</si>
  <si>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</si>
  <si>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</si>
  <si>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</si>
  <si>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</si>
  <si>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</si>
  <si>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</si>
  <si>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</si>
  <si>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</si>
  <si>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</si>
  <si>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</si>
  <si>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</si>
  <si>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</si>
  <si>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</si>
  <si>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</si>
  <si>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</si>
  <si>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</si>
  <si>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</si>
  <si>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</si>
  <si>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</si>
  <si>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</si>
  <si>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</si>
  <si>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</si>
  <si>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</si>
  <si>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</si>
  <si>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</si>
  <si>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</si>
  <si>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</si>
  <si>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</si>
  <si>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</si>
  <si>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</si>
  <si>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</si>
  <si>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</si>
  <si>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</si>
  <si>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</si>
  <si>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</si>
  <si>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</si>
  <si>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</si>
  <si>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</si>
  <si>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</si>
  <si>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</si>
  <si>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</si>
  <si>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</si>
  <si>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</si>
  <si>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</si>
  <si>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</si>
  <si>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</si>
  <si>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</si>
  <si>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</si>
  <si>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</si>
  <si>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</si>
  <si>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</si>
  <si>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</si>
  <si>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</si>
  <si>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</si>
  <si>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</si>
  <si>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</si>
  <si>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</si>
  <si>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</si>
  <si>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</si>
  <si>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</si>
  <si>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</si>
  <si>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</si>
  <si>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</si>
  <si>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</si>
  <si>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</si>
  <si>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</si>
  <si>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</si>
  <si>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</si>
  <si>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</si>
  <si>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</si>
  <si>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</si>
  <si>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</si>
  <si>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</si>
  <si>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</si>
  <si>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</si>
  <si>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</si>
  <si>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</si>
  <si>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</si>
  <si>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</si>
  <si>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</si>
  <si>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</si>
  <si>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</si>
  <si>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</si>
  <si>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</si>
  <si>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</si>
  <si>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</si>
  <si>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</si>
  <si>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</si>
  <si>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</si>
  <si>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</si>
  <si>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</si>
  <si>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</si>
  <si>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</si>
  <si>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</si>
  <si>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</si>
  <si>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</si>
  <si>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</si>
  <si>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</si>
  <si>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</si>
  <si>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</si>
  <si>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</si>
  <si>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</si>
  <si>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</si>
  <si>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</si>
  <si>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</si>
  <si>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</si>
  <si>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</si>
  <si>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</si>
  <si>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</si>
  <si>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</si>
  <si>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</si>
  <si>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</si>
  <si>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</si>
  <si>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</si>
  <si>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</si>
  <si>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</si>
  <si>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</si>
  <si>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</si>
  <si>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</si>
  <si>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</si>
  <si>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</si>
  <si>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</si>
  <si>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</si>
  <si>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</si>
  <si>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</si>
  <si>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</si>
  <si>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</si>
  <si>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</si>
  <si>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</si>
  <si>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</si>
  <si>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</si>
  <si>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</si>
  <si>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</si>
  <si>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</si>
  <si>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</si>
  <si>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</si>
  <si>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</si>
  <si>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</si>
  <si>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</si>
  <si>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</si>
  <si>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</si>
  <si>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</si>
  <si>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</si>
  <si>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</si>
  <si>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</si>
  <si>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</si>
  <si>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</si>
  <si>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</si>
  <si>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</si>
  <si>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</si>
  <si>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</si>
  <si>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</si>
  <si>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</si>
  <si>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</si>
  <si>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</si>
  <si>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</si>
  <si>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</si>
  <si>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</si>
  <si>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</si>
  <si>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</si>
  <si>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</si>
  <si>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</si>
  <si>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</si>
  <si>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</si>
  <si>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</si>
  <si>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</si>
  <si>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</si>
  <si>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</si>
  <si>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</si>
  <si>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</si>
  <si>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</si>
  <si>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</si>
  <si>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</si>
  <si>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</si>
  <si>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</si>
  <si>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</si>
  <si>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</si>
  <si>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</si>
  <si>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</si>
  <si>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</si>
  <si>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</si>
  <si>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</si>
  <si>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</si>
  <si>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</si>
  <si>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</si>
  <si>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</si>
  <si>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</si>
  <si>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</si>
  <si>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</si>
  <si>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</si>
  <si>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</si>
  <si>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</si>
  <si>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</si>
  <si>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</si>
  <si>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</si>
  <si>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</si>
  <si>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</si>
  <si>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</si>
  <si>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</si>
  <si>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</si>
  <si>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</si>
  <si>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</si>
  <si>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</si>
  <si>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</si>
  <si>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</si>
  <si>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</si>
  <si>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</si>
  <si>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</si>
  <si>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</si>
  <si>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</si>
  <si>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</si>
  <si>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</si>
  <si>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</si>
  <si>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</si>
  <si>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</si>
  <si>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</si>
  <si>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</si>
  <si>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</si>
  <si>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</si>
  <si>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</si>
  <si>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</si>
  <si>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</si>
  <si>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</si>
  <si>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</si>
  <si>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</si>
  <si>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</si>
  <si>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</si>
  <si>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</si>
  <si>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</si>
  <si>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</si>
  <si>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</si>
  <si>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</si>
  <si>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</si>
  <si>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</si>
  <si>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</si>
  <si>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</si>
  <si>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</si>
  <si>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</si>
  <si>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</si>
  <si>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</si>
  <si>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</si>
  <si>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</si>
  <si>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</si>
  <si>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</si>
  <si>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</si>
  <si>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</si>
  <si>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</si>
  <si>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</si>
  <si>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</si>
  <si>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</si>
  <si>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</si>
  <si>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</si>
  <si>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</si>
  <si>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</si>
  <si>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</si>
  <si>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</si>
  <si>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</si>
  <si>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</si>
  <si>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</si>
  <si>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</si>
  <si>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</si>
  <si>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</si>
  <si>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</si>
  <si>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</si>
  <si>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</si>
  <si>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</si>
  <si>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</si>
  <si>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</si>
  <si>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</si>
  <si>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</si>
  <si>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</si>
  <si>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</si>
  <si>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</si>
  <si>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</si>
  <si>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</si>
  <si>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</si>
  <si>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</si>
  <si>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</si>
  <si>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</si>
  <si>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</si>
  <si>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</si>
  <si>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</si>
  <si>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</si>
  <si>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</si>
  <si>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</si>
  <si>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</si>
  <si>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</si>
  <si>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</si>
  <si>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</si>
  <si>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</si>
  <si>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</si>
  <si>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</si>
  <si>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</si>
  <si>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</si>
  <si>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</si>
  <si>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</si>
  <si>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</si>
  <si>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</si>
  <si>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</si>
  <si>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</si>
  <si>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</si>
  <si>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</si>
  <si>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</si>
  <si>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</si>
  <si>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</si>
  <si>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</si>
  <si>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</si>
  <si>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</si>
  <si>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</si>
  <si>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</si>
  <si>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</si>
  <si>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</si>
  <si>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</si>
  <si>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</si>
  <si>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</si>
  <si>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</si>
  <si>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</si>
  <si>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</si>
  <si>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</si>
  <si>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</si>
  <si>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</si>
  <si>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</si>
  <si>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</si>
  <si>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</si>
  <si>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</si>
  <si>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</si>
  <si>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</si>
  <si>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</si>
  <si>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</si>
  <si>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</si>
  <si>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</si>
  <si>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</si>
  <si>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</si>
  <si>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</si>
  <si>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</si>
  <si>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</si>
  <si>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</si>
  <si>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</si>
  <si>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</si>
  <si>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</si>
  <si>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</si>
  <si>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</si>
  <si>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</si>
  <si>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</si>
  <si>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</si>
  <si>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</si>
  <si>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</si>
  <si>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</si>
  <si>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</si>
  <si>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</si>
  <si>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</si>
  <si>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</si>
  <si>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</si>
  <si>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</si>
  <si>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</si>
  <si>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</si>
  <si>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</si>
  <si>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</si>
  <si>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</si>
  <si>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</si>
  <si>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</si>
  <si>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</si>
  <si>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</si>
  <si>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</si>
  <si>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</si>
  <si>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</si>
  <si>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</si>
  <si>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</si>
  <si>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</si>
  <si>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</si>
  <si>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</si>
  <si>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</si>
  <si>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</si>
  <si>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</si>
  <si>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</si>
  <si>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</si>
  <si>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</si>
  <si>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</si>
  <si>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</si>
  <si>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</si>
  <si>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</si>
  <si>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</si>
  <si>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</si>
  <si>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</si>
  <si>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</si>
  <si>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</si>
  <si>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</si>
  <si>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</si>
  <si>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</si>
  <si>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</si>
  <si>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</si>
  <si>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</si>
  <si>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</si>
  <si>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</si>
  <si>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</si>
  <si>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</si>
  <si>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</si>
  <si>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</si>
  <si>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</si>
  <si>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</si>
  <si>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</si>
  <si>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</si>
  <si>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</si>
  <si>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</si>
  <si>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</si>
  <si>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</si>
  <si>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</si>
  <si>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</si>
  <si>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</si>
  <si>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</si>
  <si>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</si>
  <si>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</si>
  <si>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</si>
  <si>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</si>
  <si>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</si>
  <si>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</si>
  <si>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</si>
  <si>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</si>
  <si>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</si>
  <si>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</si>
  <si>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</si>
  <si>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</si>
  <si>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</si>
  <si>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</si>
  <si>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</si>
  <si>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</si>
  <si>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</si>
  <si>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</si>
  <si>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</si>
  <si>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</si>
  <si>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</si>
  <si>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</si>
  <si>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</si>
  <si>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</si>
  <si>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</si>
  <si>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</si>
  <si>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</si>
  <si>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</si>
  <si>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</si>
  <si>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</si>
  <si>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</si>
  <si>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</si>
  <si>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</si>
  <si>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</si>
  <si>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</si>
  <si>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</si>
  <si>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</si>
  <si>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</si>
  <si>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</si>
  <si>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</si>
  <si>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</si>
  <si>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</si>
  <si>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</si>
  <si>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</si>
  <si>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</si>
  <si>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</si>
  <si>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</si>
  <si>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</si>
  <si>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</si>
  <si>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</si>
  <si>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</si>
  <si>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</si>
  <si>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</si>
  <si>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</si>
  <si>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</si>
  <si>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</si>
  <si>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</si>
  <si>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</si>
  <si>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</si>
  <si>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</si>
  <si>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</si>
  <si>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</si>
  <si>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</si>
  <si>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</si>
  <si>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</si>
  <si>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</si>
  <si>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</si>
  <si>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</si>
  <si>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</si>
  <si>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</si>
  <si>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</si>
  <si>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</si>
  <si>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</si>
  <si>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</si>
  <si>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</si>
  <si>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</si>
  <si>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</si>
  <si>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</si>
  <si>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</si>
  <si>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</si>
  <si>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</si>
  <si>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</si>
  <si>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</si>
  <si>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</si>
  <si>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</si>
  <si>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</si>
  <si>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</si>
  <si>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</si>
  <si>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</si>
  <si>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</si>
  <si>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</si>
  <si>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</si>
  <si>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</si>
  <si>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</si>
  <si>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</si>
  <si>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</si>
  <si>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</si>
  <si>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</si>
  <si>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</si>
  <si>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</si>
  <si>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</si>
  <si>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</si>
  <si>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</si>
  <si>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</si>
  <si>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</si>
  <si>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</si>
  <si>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</si>
  <si>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</si>
  <si>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</si>
  <si>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</si>
  <si>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</si>
  <si>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</si>
  <si>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</si>
  <si>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</si>
  <si>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</si>
  <si>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</si>
  <si>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</si>
  <si>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</si>
  <si>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</si>
  <si>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</si>
  <si>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</si>
  <si>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</si>
  <si>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</si>
  <si>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</si>
  <si>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</si>
  <si>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</si>
  <si>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</si>
  <si>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</si>
  <si>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</si>
  <si>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</si>
  <si>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</si>
  <si>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</si>
  <si>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</si>
  <si>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</si>
  <si>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</si>
  <si>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</si>
  <si>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</si>
  <si>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</si>
  <si>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</si>
  <si>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</si>
  <si>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</si>
  <si>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</si>
  <si>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</si>
  <si>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</si>
  <si>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</si>
  <si>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</si>
  <si>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</si>
  <si>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</si>
  <si>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</si>
  <si>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</si>
  <si>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</si>
  <si>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</si>
  <si>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</si>
  <si>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</si>
  <si>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</si>
  <si>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</si>
  <si>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</si>
  <si>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</si>
  <si>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</si>
  <si>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</si>
  <si>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</si>
  <si>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</si>
  <si>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</si>
  <si>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</si>
  <si>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</si>
  <si>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</si>
  <si>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</si>
  <si>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</si>
  <si>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</si>
  <si>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</si>
  <si>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</si>
  <si>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</si>
  <si>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</si>
  <si>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</si>
  <si>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</si>
  <si>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</si>
  <si>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</si>
  <si>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</si>
  <si>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</si>
  <si>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</si>
  <si>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</si>
  <si>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</si>
  <si>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</si>
  <si>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</si>
  <si>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</si>
  <si>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</si>
  <si>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</si>
  <si>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</si>
  <si>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</si>
  <si>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</si>
  <si>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</si>
  <si>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</si>
  <si>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</si>
  <si>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</si>
  <si>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</si>
  <si>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</si>
  <si>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</si>
  <si>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</si>
  <si>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</si>
  <si>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</si>
  <si>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</si>
  <si>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</si>
  <si>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</si>
  <si>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</si>
  <si>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</si>
  <si>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</si>
  <si>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</si>
  <si>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</si>
  <si>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</si>
  <si>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</si>
  <si>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</si>
  <si>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</si>
  <si>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</si>
  <si>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</si>
  <si>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</si>
  <si>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</si>
  <si>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</si>
  <si>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</si>
  <si>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</si>
  <si>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</si>
  <si>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</si>
  <si>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</si>
  <si>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</si>
  <si>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</si>
  <si>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</si>
  <si>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</si>
  <si>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</si>
  <si>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</si>
  <si>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</si>
  <si>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</si>
  <si>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</si>
  <si>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</si>
  <si>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</si>
  <si>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</si>
  <si>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</si>
  <si>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</si>
  <si>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</si>
  <si>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</si>
  <si>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</si>
  <si>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</si>
  <si>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</si>
  <si>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</si>
  <si>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</si>
  <si>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</si>
  <si>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</si>
  <si>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</si>
  <si>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</si>
  <si>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</si>
  <si>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</si>
  <si>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</si>
  <si>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</si>
  <si>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</si>
  <si>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</si>
  <si>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</si>
  <si>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</si>
  <si>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</si>
  <si>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</si>
  <si>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</si>
  <si>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</si>
  <si>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</si>
  <si>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</si>
  <si>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</si>
  <si>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</si>
  <si>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</si>
  <si>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</si>
  <si>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</si>
  <si>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</si>
  <si>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</si>
  <si>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</si>
  <si>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</si>
  <si>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</si>
  <si>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</si>
  <si>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</si>
  <si>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</si>
  <si>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</si>
  <si>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</si>
  <si>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</si>
  <si>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</si>
  <si>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</si>
  <si>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</si>
  <si>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</si>
  <si>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</si>
  <si>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</si>
  <si>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</si>
  <si>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</si>
  <si>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</si>
  <si>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</si>
  <si>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</si>
  <si>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</si>
  <si>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</si>
  <si>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</si>
  <si>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</si>
  <si>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</si>
  <si>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</si>
  <si>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</si>
  <si>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</si>
  <si>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</si>
  <si>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</si>
  <si>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</si>
  <si>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</si>
  <si>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</si>
  <si>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</si>
  <si>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</si>
  <si>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</si>
  <si>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</si>
  <si>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</si>
  <si>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</si>
  <si>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</si>
  <si>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</si>
  <si>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</si>
  <si>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</si>
  <si>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</si>
  <si>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</si>
  <si>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</si>
  <si>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</si>
  <si>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</si>
  <si>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</si>
  <si>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</si>
  <si>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</si>
  <si>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</si>
  <si>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</si>
  <si>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</si>
  <si>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</si>
  <si>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</si>
  <si>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</si>
  <si>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</si>
  <si>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</si>
  <si>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</si>
  <si>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</si>
  <si>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</si>
  <si>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</si>
  <si>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</si>
  <si>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</si>
  <si>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</si>
  <si>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</si>
  <si>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</si>
  <si>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</si>
  <si>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</si>
  <si>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</si>
  <si>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</si>
  <si>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</si>
  <si>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</si>
  <si>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</si>
  <si>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</si>
  <si>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</si>
  <si>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</si>
  <si>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</si>
  <si>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</si>
  <si>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</si>
  <si>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</si>
  <si>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</si>
  <si>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</si>
  <si>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</si>
  <si>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</si>
  <si>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</si>
  <si>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</si>
  <si>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</si>
  <si>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</si>
  <si>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</si>
  <si>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</si>
  <si>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</si>
  <si>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</si>
  <si>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</si>
  <si>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</si>
  <si>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</si>
  <si>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</si>
  <si>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</si>
  <si>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</si>
  <si>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</si>
  <si>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</si>
  <si>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</si>
  <si>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</si>
  <si>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</si>
  <si>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</si>
  <si>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</si>
  <si>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</si>
  <si>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</si>
  <si>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</si>
  <si>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</si>
  <si>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</si>
  <si>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</si>
  <si>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</si>
  <si>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</si>
  <si>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</si>
  <si>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</si>
  <si>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</si>
  <si>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</si>
  <si>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</si>
  <si>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</si>
  <si>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</si>
  <si>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</si>
  <si>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</si>
  <si>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</si>
  <si>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</si>
  <si>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</si>
  <si>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</si>
  <si>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</si>
  <si>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</si>
  <si>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</si>
  <si>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</si>
  <si>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</si>
  <si>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</si>
  <si>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</si>
  <si>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</si>
  <si>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</si>
  <si>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</si>
  <si>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</si>
  <si>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</si>
  <si>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</si>
  <si>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</si>
  <si>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</si>
  <si>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</si>
  <si>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</si>
  <si>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</si>
  <si>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</si>
  <si>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</si>
  <si>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</si>
  <si>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</si>
  <si>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</si>
  <si>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</si>
  <si>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</si>
  <si>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</si>
  <si>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</si>
  <si>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</si>
  <si>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</si>
  <si>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</si>
  <si>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</si>
  <si>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</si>
  <si>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</si>
  <si>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</si>
  <si>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</si>
  <si>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</si>
  <si>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</si>
  <si>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</si>
  <si>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</si>
  <si>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</si>
  <si>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</si>
  <si>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</si>
  <si>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</si>
  <si>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</si>
  <si>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</si>
  <si>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</si>
  <si>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</si>
  <si>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</si>
  <si>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</si>
  <si>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</si>
  <si>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</si>
  <si>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</si>
  <si>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</si>
  <si>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</si>
  <si>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</si>
  <si>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</si>
  <si>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</si>
  <si>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</si>
  <si>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</si>
  <si>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</si>
  <si>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</si>
  <si>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</si>
  <si>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</si>
  <si>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</si>
  <si>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</si>
  <si>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</si>
  <si>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</si>
  <si>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</si>
  <si>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</si>
  <si>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</si>
  <si>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</si>
  <si>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</si>
  <si>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</si>
  <si>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</si>
  <si>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</si>
  <si>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</si>
  <si>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</si>
  <si>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</si>
  <si>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</si>
  <si>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</si>
  <si>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</si>
  <si>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</si>
  <si>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</si>
  <si>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</si>
  <si>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</si>
  <si>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</si>
  <si>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</si>
  <si>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</si>
  <si>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</si>
  <si>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</si>
  <si>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</si>
  <si>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</si>
  <si>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</si>
  <si>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</si>
  <si>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</si>
  <si>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</si>
  <si>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</si>
  <si>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</si>
  <si>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</si>
  <si>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</si>
  <si>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</si>
  <si>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</si>
  <si>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</si>
  <si>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</si>
  <si>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</si>
  <si>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</si>
  <si>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</si>
  <si>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</si>
  <si>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</si>
  <si>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</si>
  <si>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</si>
  <si>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</si>
  <si>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</si>
  <si>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</si>
  <si>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</si>
  <si>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</si>
  <si>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</si>
  <si>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</si>
  <si>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</si>
  <si>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</si>
  <si>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</si>
  <si>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</si>
  <si>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</si>
  <si>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</si>
  <si>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</si>
  <si>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</si>
  <si>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</si>
  <si>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</si>
  <si>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</si>
  <si>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</si>
  <si>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</si>
  <si>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</si>
  <si>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</si>
  <si>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</si>
  <si>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</si>
  <si>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</si>
  <si>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</si>
  <si>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</si>
  <si>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</si>
  <si>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</si>
  <si>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</si>
  <si>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</si>
  <si>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</si>
  <si>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</si>
  <si>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</si>
  <si>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</si>
  <si>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</si>
  <si>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</si>
  <si>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</si>
  <si>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</si>
  <si>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</si>
  <si>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</si>
  <si>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</si>
  <si>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</si>
  <si>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</si>
  <si>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</si>
  <si>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</si>
  <si>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</si>
  <si>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</si>
  <si>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</si>
  <si>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</si>
  <si>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</si>
  <si>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</si>
  <si>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</si>
  <si>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</si>
  <si>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</si>
  <si>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</si>
  <si>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</si>
  <si>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</si>
  <si>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</si>
  <si>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</si>
  <si>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</si>
  <si>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</si>
  <si>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</si>
  <si>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</si>
  <si>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</si>
  <si>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</si>
  <si>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</si>
  <si>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</si>
  <si>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</si>
  <si>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</si>
  <si>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</si>
  <si>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</si>
  <si>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</si>
  <si>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</si>
  <si>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</si>
  <si>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</si>
  <si>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</si>
  <si>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</si>
  <si>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</si>
  <si>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</si>
  <si>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</si>
  <si>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</si>
  <si>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</si>
  <si>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</si>
  <si>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</si>
  <si>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</si>
  <si>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</si>
  <si>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</si>
  <si>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</si>
  <si>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</si>
  <si>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</si>
  <si>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</si>
  <si>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</si>
  <si>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</si>
  <si>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</si>
  <si>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</si>
  <si>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</si>
  <si>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</si>
  <si>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</si>
  <si>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</si>
  <si>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</si>
  <si>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</si>
  <si>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</si>
  <si>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</si>
  <si>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</si>
  <si>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</si>
  <si>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</si>
  <si>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</si>
  <si>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</si>
  <si>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</si>
  <si>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</si>
  <si>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</si>
  <si>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</si>
  <si>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</si>
  <si>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</si>
  <si>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</si>
  <si>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</si>
  <si>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</si>
  <si>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</si>
  <si>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</si>
  <si>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</si>
  <si>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</si>
  <si>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</si>
  <si>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</si>
  <si>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</si>
  <si>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</si>
  <si>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</si>
  <si>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</si>
  <si>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</si>
  <si>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</si>
  <si>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</si>
  <si>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</si>
  <si>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</si>
  <si>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</si>
  <si>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</si>
  <si>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</si>
  <si>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</si>
  <si>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</si>
  <si>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</si>
  <si>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</si>
  <si>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</si>
  <si>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</si>
  <si>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</si>
  <si>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</si>
  <si>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</si>
  <si>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</si>
  <si>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</si>
  <si>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</si>
  <si>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</si>
  <si>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</si>
  <si>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</si>
  <si>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</si>
  <si>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</si>
  <si>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</si>
  <si>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</si>
  <si>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</si>
  <si>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</si>
  <si>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</si>
  <si>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</si>
  <si>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</si>
  <si>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</si>
  <si>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</si>
  <si>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</si>
  <si>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</si>
  <si>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</si>
  <si>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</si>
  <si>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</si>
  <si>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</si>
  <si>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</si>
  <si>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</si>
  <si>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</si>
  <si>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</si>
  <si>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</si>
  <si>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</si>
  <si>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</si>
  <si>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</si>
  <si>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</si>
  <si>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</si>
  <si>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</si>
  <si>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</si>
  <si>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</si>
  <si>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</si>
  <si>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</si>
  <si>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</si>
  <si>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</si>
  <si>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</si>
  <si>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</si>
  <si>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</si>
  <si>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</si>
  <si>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</si>
  <si>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</si>
  <si>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</si>
  <si>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</si>
  <si>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</si>
  <si>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</si>
  <si>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</si>
  <si>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</si>
  <si>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</si>
  <si>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</si>
  <si>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</si>
  <si>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</si>
  <si>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</si>
  <si>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</si>
  <si>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</si>
  <si>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</si>
  <si>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</si>
  <si>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</si>
  <si>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</si>
  <si>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</si>
  <si>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</si>
  <si>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</si>
  <si>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</si>
  <si>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</si>
  <si>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</si>
  <si>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</si>
  <si>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</si>
  <si>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</si>
  <si>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</si>
  <si>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</si>
  <si>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</si>
  <si>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</si>
  <si>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</si>
  <si>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</si>
  <si>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</si>
  <si>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</si>
  <si>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</si>
  <si>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</si>
  <si>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</si>
  <si>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</si>
  <si>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</si>
  <si>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</si>
  <si>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</si>
  <si>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</si>
  <si>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</si>
  <si>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</si>
  <si>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</si>
  <si>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</si>
  <si>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</si>
  <si>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</si>
  <si>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</si>
  <si>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</si>
  <si>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</si>
  <si>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</si>
  <si>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</si>
  <si>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</si>
  <si>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</si>
  <si>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</si>
  <si>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</si>
  <si>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</si>
  <si>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</si>
  <si>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</si>
  <si>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</si>
  <si>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</si>
  <si>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</si>
  <si>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</si>
  <si>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</si>
  <si>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</si>
  <si>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</si>
  <si>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</si>
  <si>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</si>
  <si>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</si>
  <si>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</si>
  <si>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</si>
  <si>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</si>
  <si>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</si>
  <si>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</si>
  <si>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</si>
  <si>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</si>
  <si>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</si>
  <si>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</si>
  <si>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</si>
  <si>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</si>
  <si>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</si>
  <si>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</si>
  <si>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</si>
  <si>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</si>
  <si>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</si>
  <si>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</si>
  <si>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</si>
  <si>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</si>
  <si>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</si>
  <si>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</si>
  <si>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</si>
  <si>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</si>
  <si>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</si>
  <si>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</si>
  <si>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</si>
  <si>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</si>
  <si>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</si>
  <si>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</si>
  <si>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</si>
  <si>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</si>
  <si>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</si>
  <si>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</si>
  <si>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</si>
  <si>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</si>
  <si>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</si>
  <si>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</si>
  <si>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</si>
  <si>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</si>
  <si>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</si>
  <si>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</si>
  <si>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</si>
  <si>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</si>
  <si>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</si>
  <si>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</si>
  <si>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</si>
  <si>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</si>
  <si>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</si>
  <si>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</si>
  <si>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</si>
  <si>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</si>
  <si>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</si>
  <si>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</si>
  <si>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</si>
  <si>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</si>
  <si>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</si>
  <si>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</si>
  <si>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</si>
  <si>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</si>
  <si>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</si>
  <si>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</si>
  <si>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</si>
  <si>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</si>
  <si>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</si>
  <si>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</si>
  <si>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</si>
  <si>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</si>
  <si>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</si>
  <si>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</si>
  <si>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</si>
  <si>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</si>
  <si>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</si>
  <si>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</si>
  <si>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</si>
  <si>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</si>
  <si>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</si>
  <si>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</si>
  <si>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</si>
  <si>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</si>
  <si>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</si>
  <si>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</si>
  <si>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</si>
  <si>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</si>
  <si>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</si>
  <si>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</si>
  <si>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</si>
  <si>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</si>
  <si>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</si>
  <si>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</si>
  <si>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</si>
  <si>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</si>
  <si>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</si>
  <si>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</si>
  <si>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</si>
  <si>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</si>
  <si>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</si>
  <si>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</si>
  <si>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</si>
  <si>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</si>
  <si>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</si>
  <si>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</si>
  <si>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</si>
  <si>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</si>
  <si>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</si>
  <si>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</si>
  <si>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</si>
  <si>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</si>
  <si>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</si>
  <si>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</si>
  <si>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</si>
  <si>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</si>
  <si>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</si>
  <si>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</si>
  <si>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</si>
  <si>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</si>
  <si>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</si>
  <si>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</si>
  <si>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</si>
  <si>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</si>
  <si>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</si>
  <si>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</si>
  <si>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</si>
  <si>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</si>
  <si>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</si>
  <si>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</si>
  <si>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</si>
  <si>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</si>
  <si>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</si>
  <si>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</si>
  <si>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</si>
  <si>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</si>
  <si>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</si>
  <si>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</si>
  <si>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</si>
  <si>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</si>
  <si>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</si>
  <si>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</si>
  <si>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</si>
  <si>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</si>
  <si>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</si>
  <si>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</si>
  <si>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</si>
  <si>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</si>
  <si>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</si>
  <si>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</si>
  <si>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</si>
  <si>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</si>
  <si>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</si>
  <si>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</si>
  <si>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</si>
  <si>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</si>
  <si>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</si>
  <si>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</si>
  <si>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</si>
  <si>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</si>
  <si>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</si>
  <si>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</si>
  <si>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</si>
  <si>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</si>
  <si>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</si>
  <si>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</si>
  <si>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</si>
  <si>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</si>
  <si>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</si>
  <si>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</si>
  <si>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</si>
  <si>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</si>
  <si>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</si>
  <si>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</si>
  <si>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</si>
  <si>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</si>
  <si>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</si>
  <si>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</si>
  <si>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</si>
  <si>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</si>
  <si>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</si>
  <si>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</si>
  <si>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</si>
  <si>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</si>
  <si>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</si>
  <si>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</si>
  <si>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</si>
  <si>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</si>
  <si>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</si>
  <si>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</si>
  <si>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</si>
  <si>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</si>
  <si>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</si>
  <si>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</si>
  <si>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</si>
  <si>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</si>
  <si>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</si>
  <si>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</si>
  <si>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</si>
  <si>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</si>
  <si>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</si>
  <si>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</si>
  <si>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</si>
  <si>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</si>
  <si>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</si>
  <si>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</si>
  <si>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</si>
  <si>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</si>
  <si>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</si>
  <si>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</si>
  <si>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</si>
  <si>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</si>
  <si>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</si>
  <si>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</si>
  <si>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</si>
  <si>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</si>
  <si>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</si>
  <si>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</si>
  <si>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</si>
  <si>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</si>
  <si>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</si>
  <si>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</si>
  <si>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</si>
  <si>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</si>
  <si>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</si>
  <si>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</si>
  <si>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</si>
  <si>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</si>
  <si>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</si>
  <si>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</si>
  <si>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</si>
  <si>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</si>
  <si>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</si>
  <si>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</si>
  <si>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</si>
  <si>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</si>
  <si>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</si>
  <si>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</si>
  <si>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</si>
  <si>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</si>
  <si>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</si>
  <si>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</si>
  <si>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</si>
  <si>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</si>
  <si>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</si>
  <si>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</si>
  <si>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</si>
  <si>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</si>
  <si>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</si>
  <si>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</si>
  <si>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</si>
  <si>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</si>
  <si>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</si>
  <si>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</si>
  <si>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</si>
  <si>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</si>
  <si>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</si>
  <si>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</si>
  <si>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</si>
  <si>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</si>
  <si>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</si>
  <si>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</si>
  <si>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</si>
  <si>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</si>
  <si>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</si>
  <si>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</si>
  <si>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</si>
  <si>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</si>
  <si>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</si>
  <si>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</si>
  <si>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</si>
  <si>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</si>
  <si>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</si>
  <si>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</si>
  <si>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</si>
  <si>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</si>
  <si>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</si>
  <si>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</si>
  <si>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</si>
  <si>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</si>
  <si>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</si>
  <si>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</si>
  <si>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</si>
  <si>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</si>
  <si>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</si>
  <si>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</si>
  <si>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</si>
  <si>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</si>
  <si>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</si>
  <si>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</si>
  <si>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</si>
  <si>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</si>
  <si>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</si>
  <si>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</si>
  <si>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</si>
  <si>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</si>
  <si>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</si>
  <si>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</si>
  <si>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</si>
  <si>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</si>
  <si>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</si>
  <si>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</si>
  <si>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</si>
  <si>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</si>
  <si>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</si>
  <si>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</si>
  <si>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</si>
  <si>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</si>
  <si>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</si>
  <si>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</si>
  <si>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</si>
  <si>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</si>
  <si>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</si>
  <si>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</si>
  <si>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</si>
  <si>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</si>
  <si>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</si>
  <si>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</si>
  <si>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</si>
  <si>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</si>
  <si>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</si>
  <si>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</si>
  <si>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</si>
  <si>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</si>
  <si>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</si>
  <si>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</si>
  <si>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</si>
  <si>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</si>
  <si>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</si>
  <si>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</si>
  <si>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</si>
  <si>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</si>
  <si>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</si>
  <si>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</si>
  <si>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</si>
  <si>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</si>
  <si>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</si>
  <si>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</si>
  <si>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</si>
  <si>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</si>
  <si>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</si>
  <si>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</si>
  <si>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</si>
  <si>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</si>
  <si>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</si>
  <si>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</si>
  <si>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</si>
  <si>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</si>
  <si>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</si>
  <si>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</si>
  <si>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</si>
  <si>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</si>
  <si>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</si>
  <si>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</si>
  <si>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</si>
  <si>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</si>
  <si>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</si>
  <si>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</si>
  <si>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</si>
  <si>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</si>
  <si>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</si>
  <si>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</si>
  <si>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</si>
  <si>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</si>
  <si>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</si>
  <si>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</si>
  <si>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</si>
  <si>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</si>
  <si>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</si>
  <si>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</si>
  <si>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</si>
  <si>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</si>
  <si>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</si>
  <si>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</si>
  <si>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</si>
  <si>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</si>
  <si>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</si>
  <si>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</si>
  <si>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</si>
  <si>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</si>
  <si>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</si>
  <si>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</si>
  <si>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</si>
  <si>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</si>
  <si>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</si>
  <si>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</si>
  <si>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</si>
  <si>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</si>
  <si>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</si>
  <si>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</si>
  <si>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</si>
  <si>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</si>
  <si>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</si>
  <si>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</si>
  <si>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</si>
  <si>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</si>
  <si>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</si>
  <si>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</si>
  <si>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</si>
  <si>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</si>
  <si>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</si>
  <si>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</si>
  <si>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</si>
  <si>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</si>
  <si>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</si>
  <si>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</si>
  <si>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</si>
  <si>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</si>
  <si>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</si>
  <si>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</si>
  <si>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</si>
  <si>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</si>
  <si>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</si>
  <si>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</si>
  <si>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</si>
  <si>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</si>
  <si>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</si>
  <si>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</si>
  <si>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</si>
  <si>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</si>
  <si>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</si>
  <si>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</si>
  <si>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</si>
  <si>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</si>
  <si>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</si>
  <si>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</si>
  <si>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</si>
  <si>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</si>
  <si>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</si>
  <si>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</si>
  <si>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</si>
  <si>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</si>
  <si>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</si>
  <si>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</si>
  <si>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</si>
  <si>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</si>
  <si>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</si>
  <si>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</si>
  <si>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</si>
  <si>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</si>
  <si>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</si>
  <si>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</si>
  <si>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</si>
  <si>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</si>
  <si>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</si>
  <si>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</si>
  <si>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</si>
  <si>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</si>
  <si>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</si>
  <si>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</si>
  <si>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</si>
  <si>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</si>
  <si>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</si>
  <si>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</si>
  <si>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</si>
  <si>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</si>
  <si>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</si>
  <si>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</si>
  <si>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</si>
  <si>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</si>
  <si>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</si>
  <si>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</si>
  <si>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</si>
  <si>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</si>
  <si>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</si>
  <si>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</si>
  <si>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</si>
  <si>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</si>
  <si>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</si>
  <si>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</si>
  <si>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</si>
  <si>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</si>
  <si>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</si>
  <si>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</si>
  <si>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</si>
  <si>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</si>
  <si>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</si>
  <si>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</si>
  <si>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</si>
  <si>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</si>
  <si>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</si>
  <si>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</si>
  <si>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</si>
  <si>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</si>
  <si>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</si>
  <si>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</si>
  <si>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</si>
  <si>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</si>
  <si>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</si>
  <si>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</si>
  <si>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</si>
  <si>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</si>
  <si>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</si>
  <si>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</si>
  <si>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</si>
  <si>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</si>
  <si>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</si>
  <si>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</si>
  <si>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</si>
  <si>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</si>
  <si>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</si>
  <si>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</si>
  <si>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</si>
  <si>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</si>
  <si>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</si>
  <si>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</si>
  <si>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</si>
  <si>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</si>
  <si>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</si>
  <si>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</si>
  <si>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</si>
  <si>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</si>
  <si>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</si>
  <si>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</si>
  <si>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</si>
  <si>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</si>
  <si>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</si>
  <si>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</si>
  <si>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</si>
  <si>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</si>
  <si>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</si>
  <si>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</si>
  <si>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</si>
  <si>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</si>
  <si>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</si>
  <si>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</si>
  <si>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</si>
  <si>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</si>
  <si>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</si>
  <si>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</si>
  <si>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</si>
  <si>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</si>
  <si>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</si>
  <si>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</si>
  <si>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</si>
  <si>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</si>
  <si>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</si>
  <si>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</si>
  <si>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</si>
  <si>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</si>
  <si>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</si>
  <si>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</si>
  <si>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</si>
  <si>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</si>
  <si>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</si>
  <si>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</si>
  <si>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</si>
  <si>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</si>
  <si>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</si>
  <si>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</si>
  <si>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</si>
  <si>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</si>
  <si>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</si>
  <si>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</si>
  <si>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</si>
  <si>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</si>
  <si>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</si>
  <si>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</si>
  <si>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</si>
  <si>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</si>
  <si>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</si>
  <si>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</si>
  <si>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</si>
  <si>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</si>
  <si>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</si>
  <si>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</si>
  <si>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</si>
  <si>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</si>
  <si>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</si>
  <si>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</si>
  <si>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</si>
  <si>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</si>
  <si>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</si>
  <si>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</si>
  <si>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</si>
  <si>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</si>
  <si>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</si>
  <si>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</si>
  <si>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</si>
  <si>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</si>
  <si>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</si>
  <si>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</si>
  <si>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</si>
  <si>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</si>
  <si>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</si>
  <si>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</si>
  <si>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</si>
  <si>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</si>
  <si>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</si>
  <si>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</si>
  <si>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</si>
  <si>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</si>
  <si>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</si>
  <si>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</si>
  <si>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</si>
  <si>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</si>
  <si>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</si>
  <si>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</si>
  <si>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</si>
  <si>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</si>
  <si>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</si>
  <si>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</si>
  <si>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</si>
  <si>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</si>
  <si>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</si>
  <si>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</si>
  <si>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</si>
  <si>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</si>
  <si>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</si>
  <si>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</si>
  <si>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</si>
  <si>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</si>
  <si>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</si>
  <si>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</si>
  <si>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</si>
  <si>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</si>
  <si>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</si>
  <si>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</si>
  <si>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</si>
  <si>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</si>
  <si>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</si>
  <si>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</si>
  <si>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</si>
  <si>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</si>
  <si>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</si>
  <si>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</si>
  <si>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</si>
  <si>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</si>
  <si>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</si>
  <si>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</si>
  <si>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</si>
  <si>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</si>
  <si>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</si>
  <si>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</si>
  <si>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</si>
  <si>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</si>
  <si>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</si>
  <si>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</si>
  <si>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</si>
  <si>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</si>
  <si>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</si>
  <si>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</si>
  <si>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</si>
  <si>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</si>
  <si>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</si>
  <si>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</si>
  <si>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</si>
  <si>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</si>
  <si>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</si>
  <si>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</si>
  <si>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</si>
  <si>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</si>
  <si>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</si>
  <si>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</si>
  <si>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</si>
  <si>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</si>
  <si>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</si>
  <si>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</si>
  <si>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</si>
  <si>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</si>
  <si>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</si>
  <si>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</si>
  <si>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</si>
  <si>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</si>
  <si>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</si>
  <si>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</si>
  <si>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</si>
  <si>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</si>
  <si>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</si>
  <si>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</si>
  <si>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</si>
  <si>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</si>
  <si>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</si>
  <si>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</si>
  <si>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</si>
  <si>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</si>
  <si>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</si>
  <si>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</si>
  <si>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</si>
  <si>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</si>
  <si>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</si>
  <si>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</si>
  <si>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</si>
  <si>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</si>
  <si>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</si>
  <si>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</si>
  <si>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</si>
  <si>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</si>
  <si>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</si>
  <si>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</si>
  <si>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</si>
  <si>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</si>
  <si>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</si>
  <si>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</si>
  <si>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</si>
  <si>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</si>
  <si>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</si>
  <si>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</si>
  <si>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</si>
  <si>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</si>
  <si>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</si>
  <si>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</si>
  <si>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</si>
  <si>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</si>
  <si>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</si>
  <si>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</si>
  <si>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</si>
  <si>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</si>
  <si>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</si>
  <si>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</si>
  <si>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</si>
  <si>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</si>
  <si>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</si>
  <si>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</si>
  <si>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</si>
  <si>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</si>
  <si>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</si>
  <si>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</si>
  <si>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</si>
  <si>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</si>
  <si>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</si>
  <si>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</si>
  <si>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</si>
  <si>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</si>
  <si>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</si>
  <si>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</si>
  <si>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</si>
  <si>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</si>
  <si>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</si>
  <si>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</si>
  <si>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</si>
  <si>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</si>
  <si>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</si>
  <si>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</si>
  <si>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</si>
  <si>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</si>
  <si>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</si>
  <si>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</si>
  <si>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</si>
  <si>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</si>
  <si>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</si>
  <si>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</si>
  <si>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</si>
  <si>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</si>
  <si>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</si>
  <si>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</si>
  <si>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</si>
  <si>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</si>
  <si>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</si>
  <si>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</si>
  <si>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</si>
  <si>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</si>
  <si>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</si>
  <si>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</si>
  <si>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</si>
  <si>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</si>
  <si>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</si>
  <si>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</si>
  <si>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</si>
  <si>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</si>
  <si>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</si>
  <si>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</si>
  <si>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</si>
  <si>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</si>
  <si>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</si>
  <si>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</si>
  <si>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</si>
  <si>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</si>
  <si>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</si>
  <si>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</si>
  <si>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</si>
  <si>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</si>
  <si>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</si>
  <si>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</si>
  <si>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</si>
  <si>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</si>
  <si>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</si>
  <si>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</si>
  <si>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</si>
  <si>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</si>
  <si>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</si>
  <si>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</si>
  <si>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</si>
  <si>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</si>
  <si>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</si>
  <si>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</si>
  <si>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</si>
  <si>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</si>
  <si>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</si>
  <si>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</si>
  <si>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</si>
  <si>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</si>
  <si>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</si>
  <si>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</si>
  <si>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</si>
  <si>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</si>
  <si>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</si>
  <si>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</si>
  <si>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</si>
  <si>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</si>
  <si>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</si>
  <si>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</si>
  <si>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</si>
  <si>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</si>
  <si>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</si>
  <si>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</si>
  <si>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</si>
  <si>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</si>
  <si>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</si>
  <si>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</si>
  <si>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</si>
  <si>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</si>
  <si>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</si>
  <si>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</si>
  <si>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</si>
  <si>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</si>
  <si>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</si>
  <si>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</si>
  <si>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</si>
  <si>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</si>
  <si>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</si>
  <si>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</si>
  <si>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</si>
  <si>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</si>
  <si>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</si>
  <si>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</si>
  <si>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</si>
  <si>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</si>
  <si>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</si>
  <si>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</si>
  <si>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</si>
  <si>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</si>
  <si>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</si>
  <si>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</si>
  <si>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</si>
  <si>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</si>
  <si>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</si>
  <si>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</si>
  <si>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</si>
  <si>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</si>
  <si>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</si>
  <si>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</si>
  <si>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</si>
  <si>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</si>
  <si>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</si>
  <si>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</si>
  <si>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</si>
  <si>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</si>
  <si>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</si>
  <si>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</si>
  <si>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</si>
  <si>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</si>
  <si>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</si>
  <si>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</si>
  <si>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</si>
  <si>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</si>
  <si>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</si>
  <si>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</si>
  <si>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</si>
  <si>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</si>
  <si>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</si>
  <si>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</si>
  <si>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</si>
  <si>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</si>
  <si>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</si>
  <si>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</si>
  <si>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</si>
  <si>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</si>
  <si>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</si>
  <si>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</si>
  <si>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</si>
  <si>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</si>
  <si>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</si>
  <si>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</si>
  <si>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</si>
  <si>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</si>
  <si>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</si>
  <si>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</si>
  <si>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</si>
  <si>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</si>
  <si>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</si>
  <si>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</si>
  <si>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</si>
  <si>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</si>
  <si>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</si>
  <si>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</si>
  <si>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</si>
  <si>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</si>
  <si>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</si>
  <si>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</si>
  <si>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</si>
  <si>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</si>
  <si>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</si>
  <si>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</si>
  <si>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</si>
  <si>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</si>
  <si>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</si>
  <si>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</si>
  <si>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</si>
  <si>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</si>
  <si>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</si>
  <si>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</si>
  <si>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</si>
  <si>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</si>
  <si>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</si>
  <si>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</si>
  <si>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</si>
  <si>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</si>
  <si>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</si>
  <si>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</si>
  <si>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</si>
  <si>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</si>
  <si>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</si>
  <si>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</si>
  <si>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</si>
  <si>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</si>
  <si>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</si>
  <si>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</si>
  <si>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</si>
  <si>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</si>
  <si>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</si>
  <si>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</si>
  <si>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</si>
  <si>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</si>
  <si>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</si>
  <si>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</si>
  <si>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</si>
  <si>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</si>
  <si>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</si>
  <si>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</si>
  <si>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</si>
  <si>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</si>
  <si>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</si>
  <si>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</si>
  <si>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</si>
  <si>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</si>
  <si>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</si>
  <si>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</si>
  <si>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</si>
  <si>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</si>
  <si>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</si>
  <si>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</si>
  <si>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</si>
  <si>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</si>
  <si>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</si>
  <si>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</si>
  <si>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</si>
  <si>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</si>
  <si>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</si>
  <si>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</si>
  <si>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</si>
  <si>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</si>
  <si>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</si>
  <si>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</si>
  <si>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</si>
  <si>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</si>
  <si>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</si>
  <si>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</si>
  <si>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</si>
  <si>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</si>
  <si>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</si>
  <si>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</si>
  <si>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</si>
  <si>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</si>
  <si>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</si>
  <si>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</si>
  <si>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</si>
  <si>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</si>
  <si>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</si>
  <si>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</si>
  <si>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</si>
  <si>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</si>
  <si>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</si>
  <si>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</si>
  <si>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</si>
  <si>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</si>
  <si>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</si>
  <si>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</si>
  <si>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</si>
  <si>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</si>
  <si>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</si>
  <si>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</si>
  <si>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</si>
  <si>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</si>
  <si>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</si>
  <si>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</si>
  <si>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</si>
  <si>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</si>
  <si>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</si>
  <si>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</si>
  <si>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</si>
  <si>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</si>
  <si>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</si>
  <si>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</si>
  <si>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</si>
  <si>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</si>
  <si>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</si>
  <si>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</si>
  <si>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</si>
  <si>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</si>
  <si>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</si>
  <si>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</si>
  <si>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</si>
  <si>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</si>
  <si>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</si>
  <si>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</si>
  <si>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</si>
  <si>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</si>
  <si>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</si>
  <si>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</si>
  <si>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</si>
  <si>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</si>
  <si>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</si>
  <si>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</si>
  <si>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</si>
  <si>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</si>
  <si>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</si>
  <si>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</si>
  <si>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</si>
  <si>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</si>
  <si>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</si>
  <si>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</si>
  <si>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</si>
  <si>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</si>
  <si>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</si>
  <si>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</si>
  <si>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</si>
  <si>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</si>
  <si>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</si>
  <si>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</si>
  <si>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</si>
  <si>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</si>
  <si>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</si>
  <si>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</si>
  <si>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</si>
  <si>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</si>
  <si>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</si>
  <si>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</si>
  <si>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</si>
  <si>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</si>
  <si>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</si>
  <si>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</si>
  <si>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</si>
  <si>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</si>
  <si>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</si>
  <si>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</si>
  <si>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</si>
  <si>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</si>
  <si>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</si>
  <si>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</si>
  <si>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</si>
  <si>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</si>
  <si>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</si>
  <si>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</si>
  <si>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</si>
  <si>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</si>
  <si>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</si>
  <si>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</si>
  <si>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</si>
  <si>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</si>
  <si>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</si>
  <si>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</si>
  <si>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</si>
  <si>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</si>
  <si>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</si>
  <si>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</si>
  <si>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</si>
  <si>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</si>
  <si>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</si>
  <si>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</si>
  <si>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</si>
  <si>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</si>
  <si>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</si>
  <si>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</si>
  <si>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</si>
  <si>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</si>
  <si>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</si>
  <si>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</si>
  <si>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</si>
  <si>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</si>
  <si>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</si>
  <si>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</si>
  <si>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</si>
  <si>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</si>
  <si>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</si>
  <si>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</si>
  <si>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</si>
  <si>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</si>
  <si>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</si>
  <si>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</si>
  <si>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</si>
  <si>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</si>
  <si>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</si>
  <si>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</si>
  <si>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</si>
  <si>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</si>
  <si>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</si>
  <si>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</si>
  <si>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</si>
  <si>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</si>
  <si>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</si>
  <si>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</si>
  <si>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</si>
  <si>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</si>
  <si>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</si>
  <si>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</si>
  <si>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</si>
  <si>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</si>
  <si>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</si>
  <si>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</si>
  <si>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</si>
  <si>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</si>
  <si>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</si>
  <si>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</si>
  <si>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</si>
  <si>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</si>
  <si>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</si>
  <si>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</si>
  <si>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</si>
  <si>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</si>
  <si>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</si>
  <si>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</si>
  <si>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</si>
  <si>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</si>
  <si>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</si>
  <si>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</si>
  <si>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</si>
  <si>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</si>
  <si>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</si>
  <si>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</si>
  <si>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</si>
  <si>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</si>
  <si>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</si>
  <si>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</si>
  <si>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</si>
  <si>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</si>
  <si>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</si>
  <si>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</si>
  <si>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</si>
  <si>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</si>
  <si>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</si>
  <si>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</si>
  <si>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</si>
  <si>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</si>
  <si>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</si>
  <si>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</si>
  <si>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</si>
  <si>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</si>
  <si>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</si>
  <si>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</si>
  <si>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</si>
  <si>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</si>
  <si>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</si>
  <si>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</si>
  <si>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</si>
  <si>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</si>
  <si>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</si>
  <si>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</si>
  <si>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</si>
  <si>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</si>
  <si>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</si>
  <si>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</si>
  <si>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</si>
  <si>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</si>
  <si>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</si>
  <si>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</si>
  <si>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</si>
  <si>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</si>
  <si>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</si>
  <si>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</si>
  <si>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</si>
  <si>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</si>
  <si>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</si>
  <si>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</si>
  <si>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</si>
  <si>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</si>
  <si>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</si>
  <si>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</si>
  <si>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</si>
  <si>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</si>
  <si>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</si>
  <si>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</si>
  <si>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</si>
  <si>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</si>
  <si>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</si>
  <si>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</si>
  <si>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</si>
  <si>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</si>
  <si>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</si>
  <si>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</si>
  <si>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</si>
  <si>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</si>
  <si>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</si>
  <si>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</si>
  <si>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</si>
  <si>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</si>
  <si>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</si>
  <si>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</si>
  <si>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</si>
  <si>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</si>
  <si>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</si>
  <si>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</si>
  <si>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</si>
  <si>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</si>
  <si>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</si>
  <si>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</si>
  <si>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</si>
  <si>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</si>
  <si>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</si>
  <si>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</si>
  <si>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</si>
  <si>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</si>
  <si>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</si>
  <si>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</si>
  <si>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</si>
  <si>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</si>
  <si>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</si>
  <si>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</si>
  <si>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</si>
  <si>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</si>
  <si>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</si>
  <si>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</si>
  <si>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</si>
  <si>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</si>
  <si>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</si>
  <si>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</si>
  <si>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</si>
  <si>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</si>
  <si>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</si>
  <si>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</si>
  <si>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</si>
  <si>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</si>
  <si>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</si>
  <si>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</si>
  <si>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</si>
  <si>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</si>
  <si>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</si>
  <si>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</si>
  <si>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</si>
  <si>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</si>
  <si>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</si>
  <si>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</si>
  <si>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</si>
  <si>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</si>
  <si>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</si>
  <si>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</si>
  <si>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</si>
  <si>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</si>
  <si>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</si>
  <si>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</si>
  <si>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</si>
  <si>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</si>
  <si>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</si>
  <si>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</si>
  <si>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</si>
  <si>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</si>
  <si>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</si>
  <si>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</si>
  <si>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</si>
  <si>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</si>
  <si>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</si>
  <si>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</si>
  <si>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</si>
  <si>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</si>
  <si>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</si>
  <si>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</si>
  <si>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</si>
  <si>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</si>
  <si>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</si>
  <si>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</si>
  <si>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</si>
  <si>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</si>
  <si>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</si>
  <si>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</si>
  <si>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</si>
  <si>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</si>
  <si>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</si>
  <si>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</si>
  <si>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</si>
  <si>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</si>
  <si>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</si>
  <si>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</si>
  <si>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</si>
  <si>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</si>
  <si>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</si>
  <si>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</si>
  <si>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</si>
  <si>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</si>
  <si>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</si>
  <si>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</si>
  <si>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</si>
  <si>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</si>
  <si>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</si>
  <si>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</si>
  <si>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</si>
  <si>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</si>
  <si>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</si>
  <si>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</si>
  <si>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</si>
  <si>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</si>
  <si>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</si>
  <si>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</si>
  <si>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</si>
  <si>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</si>
  <si>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</si>
  <si>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</si>
  <si>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</si>
  <si>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</si>
  <si>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</si>
  <si>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</si>
  <si>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</si>
  <si>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</si>
  <si>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</si>
  <si>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</si>
  <si>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</si>
  <si>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</si>
  <si>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</si>
  <si>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</si>
  <si>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</si>
  <si>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</si>
  <si>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</si>
  <si>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</si>
  <si>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</si>
  <si>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</si>
  <si>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</si>
  <si>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</si>
  <si>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</si>
  <si>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</si>
  <si>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</si>
  <si>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</si>
  <si>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</si>
  <si>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</si>
  <si>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</si>
  <si>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</si>
  <si>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</si>
  <si>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</si>
  <si>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</si>
  <si>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</si>
  <si>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</si>
  <si>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</si>
  <si>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</si>
  <si>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</si>
  <si>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</si>
  <si>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</si>
  <si>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</si>
  <si>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</si>
  <si>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</si>
  <si>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</si>
  <si>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</si>
  <si>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</si>
  <si>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</si>
  <si>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</si>
  <si>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</si>
  <si>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</si>
  <si>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</si>
  <si>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</si>
  <si>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</si>
  <si>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</si>
  <si>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</si>
  <si>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</si>
  <si>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</si>
  <si>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</si>
  <si>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</si>
  <si>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</si>
  <si>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</si>
  <si>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</si>
  <si>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</si>
  <si>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</si>
  <si>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</si>
  <si>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</si>
  <si>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</si>
  <si>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</si>
  <si>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</si>
  <si>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</si>
  <si>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</si>
  <si>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</si>
  <si>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</si>
  <si>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</si>
  <si>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</si>
  <si>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</si>
  <si>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</si>
  <si>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</si>
  <si>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</si>
  <si>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</si>
  <si>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</si>
  <si>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</si>
  <si>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</si>
  <si>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</si>
  <si>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</si>
  <si>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</si>
  <si>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</si>
  <si>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</si>
  <si>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</si>
  <si>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</si>
  <si>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</si>
  <si>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</si>
  <si>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</si>
  <si>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</si>
  <si>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</si>
  <si>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</si>
  <si>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</si>
  <si>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</si>
  <si>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</si>
  <si>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</si>
  <si>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</si>
  <si>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</si>
  <si>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</si>
  <si>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</si>
  <si>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</si>
  <si>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</si>
  <si>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</si>
  <si>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</si>
  <si>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</si>
  <si>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</si>
  <si>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</si>
  <si>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</si>
  <si>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</si>
  <si>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</si>
  <si>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</si>
  <si>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</si>
  <si>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</si>
  <si>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</si>
  <si>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</si>
  <si>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</si>
  <si>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</si>
  <si>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</si>
  <si>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</si>
  <si>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</si>
  <si>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</si>
  <si>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</si>
  <si>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</si>
  <si>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</si>
  <si>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</si>
  <si>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</si>
  <si>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</si>
  <si>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</si>
  <si>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</si>
  <si>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</si>
  <si>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</si>
  <si>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</si>
  <si>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</si>
  <si>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</si>
  <si>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</si>
  <si>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</si>
  <si>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</si>
  <si>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</si>
  <si>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</si>
  <si>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</si>
  <si>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</si>
  <si>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</si>
  <si>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</si>
  <si>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</si>
  <si>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</si>
  <si>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</si>
  <si>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</si>
  <si>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</si>
  <si>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</si>
  <si>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</si>
  <si>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</si>
  <si>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</si>
  <si>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</si>
  <si>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</si>
  <si>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</si>
  <si>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</si>
  <si>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</si>
  <si>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</si>
  <si>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</si>
  <si>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</si>
  <si>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</si>
  <si>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</si>
  <si>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</si>
  <si>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</si>
  <si>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</si>
  <si>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</si>
  <si>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</si>
  <si>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</si>
  <si>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</si>
  <si>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</si>
  <si>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</si>
  <si>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</si>
  <si>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</si>
  <si>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</si>
  <si>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</si>
  <si>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</si>
  <si>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</si>
  <si>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</si>
  <si>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</si>
  <si>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</si>
  <si>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</si>
  <si>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</si>
  <si>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</si>
  <si>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</si>
  <si>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</si>
  <si>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</si>
  <si>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</si>
  <si>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</si>
  <si>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</si>
  <si>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</si>
  <si>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</si>
  <si>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</si>
  <si>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</si>
  <si>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</si>
  <si>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</si>
  <si>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</si>
  <si>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</si>
  <si>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</si>
  <si>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</si>
  <si>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</si>
  <si>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</si>
  <si>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</si>
  <si>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</si>
  <si>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</si>
  <si>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</si>
  <si>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</si>
  <si>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</si>
  <si>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</si>
  <si>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</si>
  <si>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</si>
  <si>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</si>
  <si>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</si>
  <si>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</si>
  <si>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</si>
  <si>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</si>
  <si>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</si>
  <si>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</si>
  <si>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</si>
  <si>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</si>
  <si>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</si>
  <si>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</si>
  <si>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</si>
  <si>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</si>
  <si>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</si>
  <si>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</si>
  <si>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</si>
  <si>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</si>
  <si>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</si>
  <si>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</si>
  <si>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</si>
  <si>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</si>
  <si>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</si>
  <si>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</si>
  <si>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</si>
  <si>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</si>
  <si>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</si>
  <si>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</si>
  <si>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</si>
  <si>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</si>
  <si>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</si>
  <si>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</si>
  <si>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</si>
  <si>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</si>
  <si>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</si>
  <si>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</si>
  <si>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</si>
  <si>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</si>
  <si>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</si>
  <si>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</si>
  <si>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</si>
  <si>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</si>
  <si>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</si>
  <si>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</si>
  <si>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</si>
  <si>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</si>
  <si>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</si>
  <si>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</si>
  <si>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</si>
  <si>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</si>
  <si>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</si>
  <si>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</si>
  <si>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</si>
  <si>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</si>
  <si>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</si>
  <si>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</si>
  <si>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</si>
  <si>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</si>
  <si>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</si>
  <si>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</si>
  <si>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</si>
  <si>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</si>
  <si>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</si>
  <si>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</si>
  <si>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</si>
  <si>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</si>
  <si>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</si>
  <si>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</si>
  <si>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</si>
  <si>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</si>
  <si>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</si>
  <si>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</si>
  <si>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</si>
  <si>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</si>
  <si>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</si>
  <si>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</si>
  <si>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</si>
  <si>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</si>
  <si>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</si>
  <si>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</si>
  <si>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</si>
  <si>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</si>
  <si>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</si>
  <si>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</si>
  <si>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</si>
  <si>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</si>
  <si>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</si>
  <si>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</si>
  <si>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</si>
  <si>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</si>
  <si>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</si>
  <si>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</si>
  <si>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</si>
  <si>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</si>
  <si>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</si>
  <si>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</si>
  <si>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</si>
  <si>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</si>
  <si>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</si>
  <si>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</si>
  <si>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</si>
  <si>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</si>
  <si>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</si>
  <si>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</si>
  <si>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</si>
  <si>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</si>
  <si>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</si>
  <si>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</si>
  <si>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</si>
  <si>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</si>
  <si>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</si>
  <si>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</si>
  <si>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</si>
  <si>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</si>
  <si>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</si>
  <si>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</si>
  <si>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</si>
  <si>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</si>
  <si>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</si>
  <si>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</si>
  <si>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</si>
  <si>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</si>
  <si>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</si>
  <si>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</si>
  <si>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</si>
  <si>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</si>
  <si>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</si>
  <si>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</si>
  <si>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</si>
  <si>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</si>
  <si>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</si>
  <si>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</si>
  <si>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</si>
  <si>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</si>
  <si>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</si>
  <si>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</si>
  <si>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</si>
  <si>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</si>
  <si>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</si>
  <si>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</si>
  <si>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</si>
  <si>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</si>
  <si>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</si>
  <si>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</si>
  <si>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</si>
  <si>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</si>
  <si>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</si>
  <si>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</si>
  <si>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</si>
  <si>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</si>
  <si>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</si>
  <si>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</si>
  <si>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</si>
  <si>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</si>
  <si>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</si>
  <si>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</si>
  <si>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</si>
  <si>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</si>
  <si>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</si>
  <si>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</si>
  <si>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</si>
  <si>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</si>
  <si>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</si>
  <si>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</si>
  <si>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</si>
  <si>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</si>
  <si>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</si>
  <si>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</si>
  <si>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</si>
  <si>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</si>
  <si>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</si>
  <si>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</si>
  <si>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</si>
  <si>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</si>
  <si>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</si>
  <si>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</si>
  <si>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</si>
  <si>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</si>
  <si>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</si>
  <si>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</si>
  <si>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</si>
  <si>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</si>
  <si>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</si>
  <si>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</si>
  <si>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</si>
  <si>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</si>
  <si>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</si>
  <si>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</si>
  <si>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</si>
  <si>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</si>
  <si>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</si>
  <si>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</si>
  <si>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</si>
  <si>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</si>
  <si>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</si>
  <si>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</si>
  <si>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</si>
  <si>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</si>
  <si>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</si>
  <si>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</si>
  <si>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</si>
  <si>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</si>
  <si>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</si>
  <si>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</si>
  <si>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</si>
  <si>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</si>
  <si>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</si>
  <si>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</si>
  <si>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</si>
  <si>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</si>
  <si>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</si>
  <si>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</si>
  <si>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</si>
  <si>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</si>
  <si>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</si>
  <si>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</si>
  <si>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</si>
  <si>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</si>
  <si>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</si>
  <si>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</si>
  <si>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</si>
  <si>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</si>
  <si>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</si>
  <si>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</si>
  <si>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</si>
  <si>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</si>
  <si>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</si>
  <si>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</si>
  <si>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</si>
  <si>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</si>
  <si>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</si>
  <si>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</si>
  <si>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</si>
  <si>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</si>
  <si>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</si>
  <si>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</si>
  <si>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</si>
  <si>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</si>
  <si>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</si>
  <si>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</si>
  <si>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</si>
  <si>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</si>
  <si>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</si>
  <si>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</si>
  <si>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</si>
  <si>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</si>
  <si>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</si>
  <si>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</si>
  <si>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</si>
  <si>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</si>
  <si>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</si>
  <si>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</si>
  <si>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</si>
  <si>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</si>
  <si>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</si>
  <si>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</si>
  <si>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</si>
  <si>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</si>
  <si>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</si>
  <si>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</si>
  <si>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</si>
  <si>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</si>
  <si>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</si>
  <si>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</si>
  <si>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</si>
  <si>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</si>
  <si>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</si>
  <si>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</si>
  <si>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</si>
  <si>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</si>
  <si>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</si>
  <si>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</si>
  <si>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</si>
  <si>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</si>
  <si>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</si>
  <si>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</si>
  <si>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</si>
  <si>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</si>
  <si>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</si>
  <si>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</si>
  <si>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</si>
  <si>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</si>
  <si>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</si>
  <si>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</si>
  <si>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</si>
  <si>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</si>
  <si>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</si>
  <si>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</si>
  <si>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</si>
  <si>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</si>
  <si>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</si>
  <si>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</si>
  <si>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</si>
  <si>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</si>
  <si>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</si>
  <si>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</si>
  <si>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</si>
  <si>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</si>
  <si>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</si>
  <si>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</si>
  <si>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</si>
  <si>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</si>
  <si>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</si>
  <si>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</si>
  <si>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</si>
  <si>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</si>
  <si>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</si>
  <si>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</si>
  <si>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</si>
  <si>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</si>
  <si>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</si>
  <si>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</si>
  <si>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</si>
  <si>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</si>
  <si>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</si>
  <si>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</si>
  <si>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</si>
  <si>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</si>
  <si>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</si>
  <si>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</si>
  <si>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</si>
  <si>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</si>
  <si>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</si>
  <si>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</si>
  <si>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</si>
  <si>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</si>
  <si>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</si>
  <si>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</si>
  <si>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</si>
  <si>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</si>
  <si>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</si>
  <si>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</si>
  <si>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</si>
  <si>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</si>
  <si>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</si>
  <si>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</si>
  <si>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</si>
  <si>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</si>
  <si>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</si>
  <si>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</si>
  <si>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</si>
  <si>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</si>
  <si>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</si>
  <si>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</si>
  <si>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</si>
  <si>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</si>
  <si>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</si>
  <si>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</si>
  <si>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</si>
  <si>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</si>
  <si>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</si>
  <si>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</si>
  <si>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</si>
  <si>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</si>
  <si>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</si>
  <si>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</si>
  <si>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</si>
  <si>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</si>
  <si>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</si>
  <si>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</si>
  <si>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</si>
  <si>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</si>
  <si>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</si>
  <si>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</si>
  <si>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</si>
  <si>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</si>
  <si>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</si>
  <si>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</si>
  <si>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</si>
  <si>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</si>
  <si>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</si>
  <si>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</si>
  <si>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</si>
  <si>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</si>
  <si>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</si>
  <si>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</si>
  <si>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</si>
  <si>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</si>
  <si>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</si>
  <si>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</si>
  <si>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</si>
  <si>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</si>
  <si>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</si>
  <si>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</si>
  <si>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</si>
  <si>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</si>
  <si>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</si>
  <si>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</si>
  <si>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</si>
  <si>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</si>
  <si>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</si>
  <si>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</si>
  <si>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</si>
  <si>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</si>
  <si>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</si>
  <si>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</si>
  <si>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</si>
  <si>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</si>
  <si>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</si>
  <si>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</si>
  <si>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</si>
  <si>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</si>
  <si>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</si>
  <si>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</si>
  <si>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</si>
  <si>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</si>
  <si>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</si>
  <si>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</si>
  <si>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</si>
  <si>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</si>
  <si>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</si>
  <si>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</si>
  <si>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</si>
  <si>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</si>
  <si>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</si>
  <si>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</si>
  <si>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</si>
  <si>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</si>
  <si>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</si>
  <si>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</si>
  <si>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</si>
  <si>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</si>
  <si>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</si>
  <si>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</si>
  <si>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</si>
  <si>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</si>
  <si>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</si>
  <si>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</si>
  <si>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</si>
  <si>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</si>
  <si>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</si>
  <si>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</si>
  <si>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</si>
  <si>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</si>
  <si>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</si>
  <si>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</si>
  <si>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</si>
  <si>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</si>
  <si>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</si>
  <si>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</si>
  <si>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</si>
  <si>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</si>
  <si>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</si>
  <si>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</si>
  <si>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</si>
  <si>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</si>
  <si>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</si>
  <si>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</si>
  <si>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</si>
  <si>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</si>
  <si>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</si>
  <si>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</si>
  <si>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</si>
  <si>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</si>
  <si>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</si>
  <si>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</si>
  <si>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</si>
  <si>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</si>
  <si>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</si>
  <si>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</si>
  <si>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</si>
  <si>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</si>
  <si>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</si>
  <si>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</si>
  <si>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</si>
  <si>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</si>
  <si>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</si>
  <si>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</si>
  <si>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</si>
  <si>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</si>
  <si>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</si>
  <si>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</si>
  <si>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</si>
  <si>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</si>
  <si>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</si>
  <si>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</si>
  <si>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</si>
  <si>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</si>
  <si>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</si>
  <si>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</si>
  <si>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</si>
  <si>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</si>
  <si>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</si>
  <si>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</si>
  <si>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</si>
  <si>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</si>
  <si>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</si>
  <si>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</si>
  <si>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</si>
  <si>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</si>
  <si>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</si>
  <si>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</si>
  <si>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</si>
  <si>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</si>
  <si>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</si>
  <si>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</si>
  <si>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</si>
  <si>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</si>
  <si>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</si>
  <si>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</si>
  <si>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</si>
  <si>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</si>
  <si>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</si>
  <si>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</si>
  <si>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</si>
  <si>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</si>
  <si>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</si>
  <si>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</si>
  <si>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</si>
  <si>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</si>
  <si>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</si>
  <si>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</si>
  <si>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</si>
  <si>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</si>
  <si>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</si>
  <si>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</si>
  <si>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</si>
  <si>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</si>
  <si>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</si>
  <si>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</si>
  <si>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</si>
  <si>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</si>
  <si>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</si>
  <si>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</si>
  <si>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</si>
  <si>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</si>
  <si>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</si>
  <si>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</si>
  <si>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</si>
  <si>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</si>
  <si>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</si>
  <si>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</si>
  <si>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</si>
  <si>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</si>
  <si>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</si>
  <si>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</si>
  <si>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</si>
  <si>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</si>
  <si>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</si>
  <si>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</si>
  <si>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</si>
  <si>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</si>
  <si>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</si>
  <si>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</si>
  <si>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</si>
  <si>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</si>
  <si>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</si>
  <si>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</si>
  <si>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</si>
  <si>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</si>
  <si>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</si>
  <si>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</si>
  <si>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</si>
  <si>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</si>
  <si>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</si>
  <si>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</si>
  <si>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</si>
  <si>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</si>
  <si>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</si>
  <si>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</si>
  <si>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</si>
  <si>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</si>
  <si>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</si>
  <si>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</si>
  <si>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</si>
  <si>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</si>
  <si>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</si>
  <si>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</si>
  <si>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</si>
  <si>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</si>
  <si>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</si>
  <si>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</si>
  <si>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</si>
  <si>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</si>
  <si>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</si>
  <si>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</si>
  <si>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</si>
  <si>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</si>
  <si>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</si>
  <si>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</si>
  <si>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</si>
  <si>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</si>
  <si>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</si>
  <si>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</si>
  <si>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</si>
  <si>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</si>
  <si>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</si>
  <si>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</si>
  <si>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</si>
  <si>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</si>
  <si>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</si>
  <si>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</si>
  <si>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</si>
  <si>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</si>
  <si>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</si>
  <si>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</si>
  <si>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</si>
  <si>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</si>
  <si>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</si>
  <si>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</si>
  <si>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</si>
  <si>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</si>
  <si>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</si>
  <si>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</si>
  <si>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</si>
  <si>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</si>
  <si>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</si>
  <si>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</si>
  <si>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</si>
  <si>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</si>
  <si>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</si>
  <si>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</si>
  <si>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</si>
  <si>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</si>
  <si>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</si>
  <si>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</si>
  <si>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</si>
  <si>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</si>
  <si>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</si>
  <si>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</si>
  <si>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</si>
  <si>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</si>
  <si>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</si>
  <si>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</si>
  <si>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</si>
  <si>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</si>
  <si>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</si>
  <si>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</si>
  <si>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</si>
  <si>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</si>
  <si>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</si>
  <si>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</si>
  <si>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</si>
  <si>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</si>
  <si>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</si>
  <si>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</si>
  <si>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</si>
  <si>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</si>
  <si>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</si>
  <si>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</si>
  <si>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</si>
  <si>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</si>
  <si>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</si>
  <si>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</si>
  <si>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</si>
  <si>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</si>
  <si>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</si>
  <si>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</si>
  <si>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</si>
  <si>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</si>
  <si>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</si>
  <si>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</si>
  <si>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</si>
  <si>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</si>
  <si>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</si>
  <si>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</si>
  <si>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</si>
  <si>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</si>
  <si>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</si>
  <si>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</si>
  <si>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</si>
  <si>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</si>
  <si>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</si>
  <si>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</si>
  <si>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</si>
  <si>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</si>
  <si>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</si>
  <si>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</si>
  <si>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</si>
  <si>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</si>
  <si>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</si>
  <si>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</si>
  <si>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</si>
  <si>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</si>
  <si>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</si>
  <si>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</si>
  <si>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</si>
  <si>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</si>
  <si>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</si>
  <si>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</si>
  <si>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</si>
  <si>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</si>
  <si>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</si>
  <si>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</si>
  <si>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</si>
  <si>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</si>
  <si>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</si>
  <si>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</si>
  <si>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</si>
  <si>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</si>
  <si>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</si>
  <si>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</si>
  <si>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</si>
  <si>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</si>
  <si>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</si>
  <si>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</si>
  <si>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</si>
  <si>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</si>
  <si>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</si>
  <si>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</si>
  <si>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</si>
  <si>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</si>
  <si>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</si>
  <si>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</si>
  <si>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</si>
  <si>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</si>
  <si>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</si>
  <si>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</si>
  <si>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</si>
  <si>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</si>
  <si>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</si>
  <si>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</si>
  <si>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</si>
  <si>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</si>
  <si>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</si>
  <si>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</si>
  <si>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</si>
  <si>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</si>
  <si>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</si>
  <si>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</si>
  <si>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</si>
  <si>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</si>
  <si>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</si>
  <si>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</si>
  <si>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</si>
  <si>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</si>
  <si>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</si>
  <si>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</si>
  <si>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</si>
  <si>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</si>
  <si>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</si>
  <si>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</si>
  <si>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</si>
  <si>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</si>
  <si>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</si>
  <si>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</si>
  <si>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</si>
  <si>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</si>
  <si>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</si>
  <si>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</si>
  <si>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</si>
  <si>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</si>
  <si>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</si>
  <si>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</si>
  <si>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</si>
  <si>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</si>
  <si>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</si>
  <si>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</si>
  <si>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</si>
  <si>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</si>
  <si>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</si>
  <si>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</si>
  <si>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</si>
  <si>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</si>
  <si>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</si>
  <si>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</si>
  <si>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</si>
  <si>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</si>
  <si>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</si>
  <si>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</si>
  <si>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</si>
  <si>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</si>
  <si>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</si>
  <si>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</si>
  <si>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</si>
  <si>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</si>
  <si>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</si>
  <si>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</si>
  <si>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</si>
  <si>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</si>
  <si>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</si>
  <si>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</si>
  <si>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</si>
  <si>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</si>
  <si>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</si>
  <si>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</si>
  <si>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</si>
  <si>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</si>
  <si>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</si>
  <si>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</si>
  <si>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</si>
  <si>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</si>
  <si>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</si>
  <si>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</si>
  <si>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</si>
  <si>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</si>
  <si>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</si>
  <si>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</si>
  <si>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</si>
  <si>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</si>
  <si>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</si>
  <si>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</si>
  <si>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</si>
  <si>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</si>
  <si>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</si>
  <si>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</si>
  <si>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</si>
  <si>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</si>
  <si>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</si>
  <si>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</si>
  <si>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</si>
  <si>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</si>
  <si>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</si>
  <si>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</si>
  <si>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</si>
  <si>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</si>
  <si>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</si>
  <si>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</si>
  <si>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</si>
  <si>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</si>
  <si>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</si>
  <si>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</si>
  <si>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</si>
  <si>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</si>
  <si>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</si>
  <si>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</si>
  <si>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</si>
  <si>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</si>
  <si>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</si>
  <si>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</si>
  <si>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</si>
  <si>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</si>
  <si>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</si>
  <si>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</si>
  <si>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</si>
  <si>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</si>
  <si>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</si>
  <si>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</si>
  <si>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</si>
  <si>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</si>
  <si>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</si>
  <si>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</si>
  <si>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</si>
  <si>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</si>
  <si>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</si>
  <si>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</si>
  <si>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</si>
  <si>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</si>
  <si>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</si>
  <si>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</si>
  <si>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</si>
  <si>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</si>
  <si>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</si>
  <si>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</si>
  <si>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</si>
  <si>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</si>
  <si>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</si>
  <si>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</si>
  <si>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</si>
  <si>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</si>
  <si>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</si>
  <si>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</si>
  <si>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</si>
  <si>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</si>
  <si>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</si>
  <si>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</si>
  <si>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</si>
  <si>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</si>
  <si>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</si>
  <si>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</si>
  <si>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</si>
  <si>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</si>
  <si>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</si>
  <si>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</si>
  <si>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</si>
  <si>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</si>
  <si>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</si>
  <si>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</si>
  <si>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</si>
  <si>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</si>
  <si>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</si>
  <si>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</si>
  <si>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</si>
  <si>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</si>
  <si>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</si>
  <si>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</si>
  <si>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</si>
  <si>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</si>
  <si>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</si>
  <si>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</si>
  <si>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</si>
  <si>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</si>
  <si>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</si>
  <si>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</si>
  <si>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</si>
  <si>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</si>
  <si>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</si>
  <si>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</si>
  <si>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</si>
  <si>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</si>
  <si>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</si>
  <si>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</si>
  <si>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</si>
  <si>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</si>
  <si>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</si>
  <si>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</si>
  <si>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</si>
  <si>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</si>
  <si>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</si>
  <si>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</si>
  <si>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</si>
  <si>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</si>
  <si>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</si>
  <si>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</si>
  <si>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</si>
  <si>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</si>
  <si>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</si>
  <si>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</si>
  <si>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</si>
  <si>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</si>
  <si>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</si>
  <si>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</si>
  <si>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</si>
  <si>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</si>
  <si>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</si>
  <si>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</si>
  <si>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</si>
  <si>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</si>
  <si>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</si>
  <si>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</si>
  <si>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</si>
  <si>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</si>
  <si>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</si>
  <si>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</si>
  <si>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</si>
  <si>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</si>
  <si>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</si>
  <si>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</si>
  <si>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</si>
  <si>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</si>
  <si>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</si>
  <si>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</si>
  <si>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</si>
  <si>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</si>
  <si>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</si>
  <si>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</si>
  <si>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</si>
  <si>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</si>
  <si>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</si>
  <si>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</si>
  <si>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</si>
  <si>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</si>
  <si>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</si>
  <si>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</si>
  <si>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</si>
  <si>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</si>
  <si>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</si>
  <si>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</si>
  <si>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</si>
  <si>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</si>
  <si>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</si>
  <si>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</si>
  <si>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</si>
  <si>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</si>
  <si>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</si>
  <si>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</si>
  <si>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</si>
  <si>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</si>
  <si>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</si>
  <si>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</si>
  <si>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</si>
  <si>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</si>
  <si>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</si>
  <si>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</si>
  <si>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</si>
  <si>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</si>
  <si>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</si>
  <si>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</si>
  <si>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</si>
  <si>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</si>
  <si>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</si>
  <si>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</si>
  <si>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</si>
  <si>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</si>
  <si>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</si>
  <si>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</si>
  <si>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</si>
  <si>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</si>
  <si>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</si>
  <si>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</si>
  <si>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</si>
  <si>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</si>
  <si>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</si>
  <si>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</si>
  <si>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</si>
  <si>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</si>
  <si>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</si>
  <si>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</si>
  <si>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</si>
  <si>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</si>
  <si>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</si>
  <si>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</si>
  <si>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</si>
  <si>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</si>
  <si>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</si>
  <si>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</si>
  <si>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</si>
  <si>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</si>
  <si>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</si>
  <si>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</si>
  <si>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</si>
  <si>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</si>
  <si>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</si>
  <si>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</si>
  <si>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</si>
  <si>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</si>
  <si>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</si>
  <si>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</si>
  <si>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</si>
  <si>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</si>
  <si>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</si>
  <si>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</si>
  <si>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</si>
  <si>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</si>
  <si>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</si>
  <si>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</si>
  <si>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</si>
  <si>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</si>
  <si>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</si>
  <si>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</si>
  <si>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</si>
  <si>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</si>
  <si>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</si>
  <si>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</si>
  <si>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</si>
  <si>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</si>
  <si>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</si>
  <si>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</si>
  <si>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</si>
  <si>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</si>
  <si>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</si>
  <si>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</si>
  <si>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</si>
  <si>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</si>
  <si>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</si>
  <si>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</si>
  <si>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</si>
  <si>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</si>
  <si>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</si>
  <si>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</si>
  <si>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</si>
  <si>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</si>
  <si>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</si>
  <si>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</si>
  <si>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</si>
  <si>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</si>
  <si>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</si>
  <si>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</si>
  <si>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</si>
  <si>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</si>
  <si>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</si>
  <si>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</si>
  <si>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</si>
  <si>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</si>
  <si>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</si>
  <si>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</si>
  <si>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</si>
  <si>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</si>
  <si>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</si>
  <si>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</si>
  <si>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</si>
  <si>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</si>
  <si>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</si>
  <si>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</si>
  <si>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</si>
  <si>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</si>
  <si>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</si>
  <si>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</si>
  <si>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</si>
  <si>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</si>
  <si>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</si>
  <si>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</si>
  <si>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</si>
  <si>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</si>
  <si>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</si>
  <si>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</si>
  <si>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</si>
  <si>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</si>
  <si>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</si>
  <si>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</si>
  <si>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</si>
  <si>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</si>
  <si>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</si>
  <si>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</si>
  <si>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</si>
  <si>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</si>
  <si>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</si>
  <si>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</si>
  <si>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</si>
  <si>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</si>
  <si>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</si>
  <si>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</si>
  <si>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</si>
  <si>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</si>
  <si>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</si>
  <si>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</si>
  <si>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</si>
  <si>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</si>
  <si>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</si>
  <si>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</si>
  <si>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</si>
  <si>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</si>
  <si>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</si>
  <si>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</si>
  <si>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</si>
  <si>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</si>
  <si>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</si>
  <si>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</si>
  <si>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</si>
  <si>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</si>
  <si>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</si>
  <si>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</si>
  <si>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</si>
  <si>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</si>
  <si>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</si>
  <si>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</si>
  <si>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</si>
  <si>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</si>
  <si>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</si>
  <si>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</si>
  <si>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</si>
  <si>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</si>
  <si>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</si>
  <si>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</si>
  <si>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</si>
  <si>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</si>
  <si>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</si>
  <si>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</si>
  <si>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</si>
  <si>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</si>
  <si>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</si>
  <si>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</si>
  <si>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</si>
  <si>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</si>
  <si>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</si>
  <si>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</si>
  <si>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</si>
  <si>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</si>
  <si>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</si>
  <si>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</si>
  <si>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</si>
  <si>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</si>
  <si>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</si>
  <si>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</si>
  <si>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</si>
  <si>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</si>
  <si>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</si>
  <si>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</si>
  <si>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</si>
  <si>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</si>
  <si>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</si>
  <si>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</si>
  <si>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</si>
  <si>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</si>
  <si>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</si>
  <si>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</si>
  <si>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</si>
  <si>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</si>
  <si>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</si>
  <si>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</si>
  <si>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</si>
  <si>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</si>
  <si>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</si>
  <si>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</si>
  <si>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</si>
  <si>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</si>
  <si>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</si>
  <si>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</si>
  <si>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</si>
  <si>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</si>
  <si>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</si>
  <si>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</si>
  <si>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</si>
  <si>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</si>
  <si>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</si>
  <si>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</si>
  <si>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</si>
  <si>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</si>
  <si>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</si>
  <si>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</si>
  <si>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</si>
  <si>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</si>
  <si>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</si>
  <si>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</si>
  <si>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</si>
  <si>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</si>
  <si>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</si>
  <si>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</si>
  <si>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</si>
  <si>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</si>
  <si>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</si>
  <si>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</si>
  <si>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</si>
  <si>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</si>
  <si>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</si>
  <si>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</si>
  <si>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</si>
  <si>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</si>
  <si>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</si>
  <si>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</si>
  <si>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</si>
  <si>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</si>
  <si>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</si>
  <si>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</si>
  <si>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</si>
  <si>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</si>
  <si>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</si>
  <si>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</si>
  <si>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</si>
  <si>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</si>
  <si>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</si>
  <si>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</si>
  <si>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</si>
  <si>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</si>
  <si>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</si>
  <si>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</si>
  <si>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</si>
  <si>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</si>
  <si>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</si>
  <si>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</si>
  <si>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</si>
  <si>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</si>
  <si>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</si>
  <si>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</si>
  <si>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</si>
  <si>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</si>
  <si>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</si>
  <si>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</si>
  <si>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</si>
  <si>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</si>
  <si>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</si>
  <si>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</si>
  <si>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</si>
  <si>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</si>
  <si>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</si>
  <si>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</si>
  <si>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</si>
  <si>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</si>
  <si>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</si>
  <si>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</si>
  <si>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</si>
  <si>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</si>
  <si>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</si>
  <si>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</si>
  <si>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</si>
  <si>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</si>
  <si>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</si>
  <si>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</si>
  <si>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</si>
  <si>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</si>
  <si>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</si>
  <si>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</si>
  <si>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</si>
  <si>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</si>
  <si>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</si>
  <si>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</si>
  <si>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</si>
  <si>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</si>
  <si>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</si>
  <si>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</si>
  <si>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</si>
  <si>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</si>
  <si>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</si>
  <si>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</si>
  <si>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</si>
  <si>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</si>
  <si>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</si>
  <si>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</si>
  <si>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</si>
  <si>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</si>
  <si>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</si>
  <si>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</si>
  <si>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</si>
  <si>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</si>
  <si>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</si>
  <si>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</si>
  <si>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</si>
  <si>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</si>
  <si>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</si>
  <si>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</si>
  <si>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</si>
  <si>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</si>
  <si>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</si>
  <si>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</si>
  <si>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</si>
  <si>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</si>
  <si>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</si>
  <si>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</si>
  <si>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</si>
  <si>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</si>
  <si>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</si>
  <si>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</si>
  <si>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</si>
  <si>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</si>
  <si>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</si>
  <si>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</si>
  <si>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</si>
  <si>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</si>
  <si>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</si>
  <si>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</si>
  <si>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</si>
  <si>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</si>
  <si>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</si>
  <si>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</si>
  <si>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</si>
  <si>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</si>
  <si>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</si>
  <si>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</si>
  <si>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</si>
  <si>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</si>
  <si>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</si>
  <si>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</si>
  <si>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</si>
  <si>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</si>
  <si>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</si>
  <si>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</si>
  <si>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</si>
  <si>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</si>
  <si>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</si>
  <si>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</si>
  <si>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</si>
  <si>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</si>
  <si>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</si>
  <si>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</si>
  <si>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</si>
  <si>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</si>
  <si>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</si>
  <si>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</si>
  <si>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</si>
  <si>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</si>
  <si>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</si>
  <si>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</si>
  <si>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</si>
  <si>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</si>
  <si>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</si>
  <si>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</si>
  <si>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</si>
  <si>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</si>
  <si>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</si>
  <si>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</si>
  <si>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</si>
  <si>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</si>
  <si>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</si>
  <si>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</si>
  <si>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</si>
  <si>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</si>
  <si>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</si>
  <si>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</si>
  <si>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</si>
  <si>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</si>
  <si>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</si>
  <si>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</si>
  <si>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</si>
  <si>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</si>
  <si>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</si>
  <si>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</si>
  <si>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</si>
  <si>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</si>
  <si>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</si>
  <si>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</si>
  <si>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</si>
  <si>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</si>
  <si>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</si>
  <si>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</si>
  <si>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</si>
  <si>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</si>
  <si>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</si>
  <si>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</si>
  <si>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</si>
  <si>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</si>
  <si>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</si>
  <si>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</si>
  <si>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</si>
  <si>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</si>
  <si>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</si>
  <si>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</si>
  <si>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</si>
  <si>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</si>
  <si>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</si>
  <si>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</si>
  <si>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</si>
  <si>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</si>
  <si>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</si>
  <si>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</si>
  <si>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</si>
  <si>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</si>
  <si>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</si>
  <si>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</si>
  <si>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</si>
  <si>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</si>
  <si>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</si>
  <si>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</si>
  <si>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</si>
  <si>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</si>
  <si>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</si>
  <si>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</si>
  <si>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</si>
  <si>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</si>
  <si>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</si>
  <si>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</si>
  <si>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</si>
  <si>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</si>
  <si>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</si>
  <si>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</si>
  <si>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</si>
  <si>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</si>
  <si>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</si>
  <si>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</si>
  <si>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</si>
  <si>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</si>
  <si>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</si>
  <si>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</si>
  <si>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</si>
  <si>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</si>
  <si>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</si>
  <si>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</si>
  <si>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</si>
  <si>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</si>
  <si>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</si>
  <si>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</si>
  <si>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</si>
  <si>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</si>
  <si>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</si>
  <si>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</si>
  <si>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</si>
  <si>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</si>
  <si>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</si>
  <si>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</si>
  <si>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</si>
  <si>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</si>
  <si>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</si>
  <si>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</si>
  <si>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</si>
  <si>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</si>
  <si>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</si>
  <si>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</si>
  <si>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</si>
  <si>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</si>
  <si>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</si>
  <si>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</si>
  <si>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</si>
  <si>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</si>
  <si>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</si>
  <si>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</si>
  <si>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</si>
  <si>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</si>
  <si>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</si>
  <si>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</si>
  <si>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</si>
  <si>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</si>
  <si>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</si>
  <si>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</si>
  <si>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</si>
  <si>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</si>
  <si>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</si>
  <si>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</si>
  <si>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</si>
  <si>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</si>
  <si>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</si>
  <si>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</si>
  <si>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</si>
  <si>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</si>
  <si>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</si>
  <si>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</si>
  <si>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</si>
  <si>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</si>
  <si>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</si>
  <si>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</si>
  <si>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</si>
  <si>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</si>
  <si>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</si>
  <si>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</si>
  <si>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</si>
  <si>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</si>
  <si>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</si>
  <si>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</si>
  <si>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</si>
  <si>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</si>
  <si>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</si>
  <si>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</si>
  <si>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</si>
  <si>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</si>
  <si>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</si>
  <si>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</si>
  <si>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</si>
  <si>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</si>
  <si>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</si>
  <si>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</si>
  <si>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</si>
  <si>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</si>
  <si>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</si>
  <si>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</si>
  <si>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</si>
  <si>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</si>
  <si>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</si>
  <si>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</si>
  <si>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</si>
  <si>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</si>
  <si>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</si>
  <si>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</si>
  <si>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</si>
  <si>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</si>
  <si>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</si>
  <si>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</si>
  <si>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</si>
  <si>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</si>
  <si>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</si>
  <si>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</si>
  <si>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</si>
  <si>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</si>
  <si>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</si>
  <si>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</si>
  <si>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</si>
  <si>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</si>
  <si>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</si>
  <si>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</si>
  <si>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</si>
  <si>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</si>
  <si>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</si>
  <si>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</si>
  <si>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</si>
  <si>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</si>
  <si>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</si>
  <si>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</si>
  <si>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</si>
  <si>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</si>
  <si>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</si>
  <si>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</si>
  <si>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</si>
  <si>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</si>
  <si>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</si>
  <si>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</si>
  <si>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</si>
  <si>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</si>
  <si>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</si>
  <si>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</si>
  <si>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</si>
  <si>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</si>
  <si>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</si>
  <si>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</si>
  <si>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</si>
  <si>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</si>
  <si>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</si>
  <si>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</si>
  <si>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</si>
  <si>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</si>
  <si>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</si>
  <si>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</si>
  <si>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</si>
  <si>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</si>
  <si>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</si>
  <si>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</si>
  <si>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</si>
  <si>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</si>
  <si>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</si>
  <si>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</si>
  <si>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</si>
  <si>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</si>
  <si>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</si>
  <si>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</si>
  <si>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</si>
  <si>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</si>
  <si>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</si>
  <si>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</si>
  <si>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</si>
  <si>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</si>
  <si>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</si>
  <si>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</si>
  <si>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</si>
  <si>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</si>
  <si>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</si>
  <si>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</si>
  <si>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</si>
  <si>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</si>
  <si>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</si>
  <si>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</si>
  <si>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</si>
  <si>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</si>
  <si>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</si>
  <si>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</si>
  <si>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</si>
  <si>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</si>
  <si>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</si>
  <si>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</si>
  <si>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</si>
  <si>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</si>
  <si>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</si>
  <si>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</si>
  <si>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</si>
  <si>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</si>
  <si>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</si>
  <si>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</si>
  <si>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</si>
  <si>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</si>
  <si>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</si>
  <si>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</si>
  <si>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</si>
  <si>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</si>
  <si>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</si>
  <si>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</si>
  <si>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</si>
  <si>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</si>
  <si>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</si>
  <si>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</si>
  <si>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</si>
  <si>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</si>
  <si>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</si>
  <si>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</si>
  <si>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</si>
  <si>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</si>
  <si>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</si>
  <si>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</si>
  <si>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</si>
  <si>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</si>
  <si>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</si>
  <si>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</si>
  <si>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</si>
  <si>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</si>
  <si>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</si>
  <si>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</si>
  <si>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</si>
  <si>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</si>
  <si>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</si>
  <si>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</si>
  <si>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</si>
  <si>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</si>
  <si>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</si>
  <si>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</si>
  <si>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</si>
  <si>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</si>
  <si>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</si>
  <si>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</si>
  <si>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</si>
  <si>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</si>
  <si>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</si>
  <si>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</si>
  <si>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</si>
  <si>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</si>
  <si>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</si>
  <si>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</si>
  <si>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</si>
  <si>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</si>
  <si>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</si>
  <si>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</si>
  <si>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</si>
  <si>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</si>
  <si>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</si>
  <si>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</si>
  <si>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</si>
  <si>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</si>
  <si>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</si>
  <si>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</si>
  <si>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</si>
  <si>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</si>
  <si>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</si>
  <si>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</si>
  <si>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</si>
  <si>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</si>
  <si>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</si>
  <si>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</si>
  <si>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</si>
  <si>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</si>
  <si>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</si>
  <si>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</si>
  <si>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</si>
  <si>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</si>
  <si>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</si>
  <si>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</si>
  <si>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</si>
  <si>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</si>
  <si>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</si>
  <si>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</si>
  <si>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</si>
  <si>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</si>
  <si>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</si>
  <si>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</si>
  <si>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</si>
  <si>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</si>
  <si>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</si>
  <si>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</si>
  <si>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</si>
  <si>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</si>
  <si>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</si>
  <si>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</si>
  <si>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</si>
  <si>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</si>
  <si>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</si>
  <si>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</si>
  <si>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</si>
  <si>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</si>
  <si>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</si>
  <si>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</si>
  <si>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</si>
  <si>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</si>
  <si>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</si>
  <si>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</si>
  <si>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</si>
  <si>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</si>
  <si>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</si>
  <si>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</si>
  <si>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</si>
  <si>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</si>
  <si>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</si>
  <si>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</si>
  <si>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</si>
  <si>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</si>
  <si>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</si>
  <si>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</si>
  <si>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</si>
  <si>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</si>
  <si>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</si>
  <si>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</si>
  <si>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</si>
  <si>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</si>
  <si>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</si>
  <si>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</si>
  <si>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</si>
  <si>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</si>
  <si>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</si>
  <si>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</si>
  <si>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</si>
  <si>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</si>
  <si>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</si>
  <si>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</si>
  <si>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</si>
  <si>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</si>
  <si>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</si>
  <si>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</si>
  <si>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</si>
  <si>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</si>
  <si>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</si>
  <si>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</si>
  <si>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</si>
  <si>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</si>
  <si>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</si>
  <si>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</si>
  <si>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</si>
  <si>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</si>
  <si>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</si>
  <si>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</si>
  <si>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</si>
  <si>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</si>
  <si>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</si>
  <si>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</si>
  <si>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</si>
  <si>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</si>
  <si>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</si>
  <si>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</si>
  <si>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</si>
  <si>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</si>
  <si>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</si>
  <si>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</si>
  <si>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</si>
  <si>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</si>
  <si>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</si>
  <si>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</si>
  <si>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</si>
  <si>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</si>
  <si>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</si>
  <si>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</si>
  <si>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</si>
  <si>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</si>
  <si>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</si>
  <si>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</si>
  <si>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</si>
  <si>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</si>
  <si>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</si>
  <si>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</si>
  <si>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</si>
  <si>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</si>
  <si>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</si>
  <si>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</si>
  <si>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</si>
  <si>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</si>
  <si>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</si>
  <si>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</si>
  <si>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</si>
  <si>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</si>
  <si>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</si>
  <si>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</si>
  <si>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</si>
  <si>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</si>
  <si>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</si>
  <si>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</si>
  <si>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</si>
  <si>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</si>
  <si>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</si>
  <si>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</si>
  <si>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</si>
  <si>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</si>
  <si>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</si>
  <si>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</si>
  <si>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</si>
  <si>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</si>
  <si>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</si>
  <si>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</si>
  <si>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</si>
  <si>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</si>
  <si>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</si>
  <si>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</si>
  <si>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</si>
  <si>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</si>
  <si>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</si>
  <si>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</si>
  <si>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</si>
  <si>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</si>
  <si>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</si>
  <si>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</si>
  <si>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</si>
  <si>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</si>
  <si>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</si>
  <si>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</si>
  <si>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</si>
  <si>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</si>
  <si>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</si>
  <si>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</si>
  <si>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</si>
  <si>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</si>
  <si>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</si>
  <si>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</si>
  <si>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</si>
  <si>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</si>
  <si>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</si>
  <si>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</si>
  <si>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</si>
  <si>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</si>
  <si>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</si>
  <si>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</si>
  <si>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</si>
  <si>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</si>
  <si>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</si>
  <si>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</si>
  <si>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</si>
  <si>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</si>
  <si>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</si>
  <si>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</si>
  <si>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</si>
  <si>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</si>
  <si>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</si>
  <si>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</si>
  <si>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</si>
  <si>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</si>
  <si>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</si>
  <si>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</si>
  <si>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</si>
  <si>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</si>
  <si>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</si>
  <si>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</si>
  <si>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</si>
  <si>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</si>
  <si>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</si>
  <si>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</si>
  <si>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</si>
  <si>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</si>
  <si>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</si>
  <si>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</si>
  <si>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</si>
  <si>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</si>
  <si>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</si>
  <si>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</si>
  <si>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</si>
  <si>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</si>
  <si>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</si>
  <si>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</si>
  <si>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</si>
  <si>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</si>
  <si>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</si>
  <si>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</si>
  <si>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</si>
  <si>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</si>
  <si>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</si>
  <si>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</si>
  <si>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</si>
  <si>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</si>
  <si>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</si>
  <si>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</si>
  <si>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</si>
  <si>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</si>
  <si>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</si>
  <si>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</si>
  <si>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</si>
  <si>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</si>
  <si>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</si>
  <si>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</si>
  <si>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</si>
  <si>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</si>
  <si>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</si>
  <si>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</si>
  <si>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</si>
  <si>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</si>
  <si>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</si>
  <si>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</si>
  <si>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</si>
  <si>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</si>
  <si>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</si>
  <si>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</si>
  <si>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</si>
  <si>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</si>
  <si>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</si>
  <si>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</si>
  <si>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</si>
  <si>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</si>
  <si>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</si>
  <si>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</si>
  <si>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</si>
  <si>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</si>
  <si>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</si>
  <si>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</si>
  <si>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</si>
  <si>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</si>
  <si>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</si>
  <si>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</si>
  <si>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</si>
  <si>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</si>
  <si>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</si>
  <si>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</si>
  <si>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</si>
  <si>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</si>
  <si>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</si>
  <si>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</si>
  <si>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</si>
  <si>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</si>
  <si>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</si>
  <si>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</si>
  <si>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</si>
  <si>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</si>
  <si>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</si>
  <si>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</si>
  <si>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</si>
  <si>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</si>
  <si>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</si>
  <si>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</si>
  <si>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</si>
  <si>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</si>
  <si>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</si>
  <si>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</si>
  <si>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</si>
  <si>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</si>
  <si>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</si>
  <si>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</si>
  <si>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</si>
  <si>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</si>
  <si>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</si>
  <si>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</si>
  <si>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</si>
  <si>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</si>
  <si>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</si>
  <si>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</si>
  <si>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</si>
  <si>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</si>
  <si>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</si>
  <si>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</si>
  <si>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</si>
  <si>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</si>
  <si>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</si>
  <si>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</si>
  <si>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</si>
  <si>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</si>
  <si>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</si>
  <si>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</si>
  <si>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</si>
  <si>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</si>
  <si>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</si>
  <si>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</si>
  <si>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</si>
  <si>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</si>
  <si>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</si>
  <si>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</si>
  <si>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</si>
  <si>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</si>
  <si>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</si>
  <si>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</si>
  <si>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</si>
  <si>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</si>
  <si>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</si>
  <si>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</si>
  <si>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</si>
  <si>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</si>
  <si>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</si>
  <si>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</si>
  <si>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</si>
  <si>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</si>
  <si>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</si>
  <si>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</si>
  <si>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</si>
  <si>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</si>
  <si>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</si>
  <si>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</si>
  <si>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</si>
  <si>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</si>
  <si>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</si>
  <si>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</si>
  <si>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</si>
  <si>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</si>
  <si>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</si>
  <si>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</si>
  <si>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</si>
  <si>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</si>
  <si>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</si>
  <si>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</si>
  <si>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</si>
  <si>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</si>
  <si>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</si>
  <si>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</si>
  <si>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</si>
  <si>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</si>
  <si>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</si>
  <si>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</si>
  <si>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</si>
  <si>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</si>
  <si>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</si>
  <si>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</si>
  <si>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</si>
  <si>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</si>
  <si>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</si>
  <si>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</si>
  <si>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</si>
  <si>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</si>
  <si>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</si>
  <si>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</si>
  <si>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</si>
  <si>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</si>
  <si>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</si>
  <si>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</si>
  <si>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</si>
  <si>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</si>
  <si>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</si>
  <si>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</si>
  <si>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</si>
  <si>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</si>
  <si>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</si>
  <si>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</si>
  <si>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</si>
  <si>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</si>
  <si>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</si>
  <si>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</si>
  <si>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</si>
  <si>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</si>
  <si>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</si>
  <si>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</si>
  <si>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</si>
  <si>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</si>
  <si>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</si>
  <si>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</si>
  <si>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</si>
  <si>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</si>
  <si>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</si>
  <si>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</si>
  <si>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</si>
  <si>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</si>
  <si>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</si>
  <si>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</si>
  <si>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</si>
  <si>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</si>
  <si>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</si>
  <si>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</si>
  <si>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</si>
  <si>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</si>
  <si>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</si>
  <si>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</si>
  <si>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</si>
  <si>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</si>
  <si>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</si>
  <si>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</si>
  <si>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</si>
  <si>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</si>
  <si>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</si>
  <si>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</si>
  <si>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</si>
  <si>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</si>
  <si>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</si>
  <si>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</si>
  <si>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</si>
  <si>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</si>
  <si>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</si>
  <si>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</si>
  <si>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</si>
  <si>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</si>
  <si>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</si>
  <si>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</si>
  <si>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</si>
  <si>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</si>
  <si>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</si>
  <si>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</si>
  <si>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</si>
  <si>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</si>
  <si>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</si>
  <si>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</si>
  <si>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</si>
  <si>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</si>
  <si>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</si>
  <si>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</si>
  <si>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</si>
  <si>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</si>
  <si>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</si>
  <si>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</si>
  <si>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</si>
  <si>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</si>
  <si>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</si>
  <si>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</si>
  <si>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</si>
  <si>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</si>
  <si>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</si>
  <si>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</si>
  <si>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</si>
  <si>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</si>
  <si>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</si>
  <si>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</si>
  <si>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</si>
  <si>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</si>
  <si>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</si>
  <si>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</si>
  <si>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</si>
  <si>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</si>
  <si>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</si>
  <si>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</si>
  <si>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</si>
  <si>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</si>
  <si>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</si>
  <si>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</si>
  <si>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</si>
  <si>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</si>
  <si>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</si>
  <si>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</si>
  <si>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</si>
  <si>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</si>
  <si>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</si>
  <si>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</si>
  <si>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</si>
  <si>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</si>
  <si>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</si>
  <si>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</si>
  <si>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</si>
  <si>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</si>
  <si>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</si>
  <si>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</si>
  <si>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</si>
  <si>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</si>
  <si>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</si>
  <si>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</si>
  <si>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</si>
  <si>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</si>
  <si>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</si>
  <si>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</si>
  <si>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</si>
  <si>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</si>
  <si>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</si>
  <si>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</si>
  <si>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</si>
  <si>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</si>
  <si>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</si>
  <si>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</si>
  <si>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</si>
  <si>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</si>
  <si>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</si>
  <si>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</si>
  <si>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</si>
  <si>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</si>
  <si>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</si>
  <si>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</si>
  <si>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</si>
  <si>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</si>
  <si>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</si>
  <si>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</si>
  <si>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</si>
  <si>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</si>
  <si>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</si>
  <si>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</si>
  <si>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</si>
  <si>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</si>
  <si>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</si>
  <si>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</si>
  <si>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</si>
  <si>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</si>
  <si>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</si>
  <si>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</si>
  <si>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</si>
  <si>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</si>
  <si>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</si>
  <si>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</si>
  <si>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</si>
  <si>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</si>
  <si>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</si>
  <si>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</si>
  <si>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</si>
  <si>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</si>
  <si>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</si>
  <si>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</si>
  <si>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</si>
  <si>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</si>
  <si>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</si>
  <si>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</si>
  <si>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</si>
  <si>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</si>
  <si>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</si>
  <si>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</si>
  <si>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</si>
  <si>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</si>
  <si>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</si>
  <si>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</si>
  <si>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</si>
  <si>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</si>
  <si>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</si>
  <si>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</si>
  <si>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</si>
  <si>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</si>
  <si>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</si>
  <si>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</si>
  <si>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</si>
  <si>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</si>
  <si>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</si>
  <si>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</si>
  <si>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</si>
  <si>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</si>
  <si>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</si>
  <si>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</si>
  <si>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</si>
  <si>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</si>
  <si>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</si>
  <si>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</si>
  <si>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</si>
  <si>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</si>
  <si>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</si>
  <si>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</si>
  <si>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</si>
  <si>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</si>
  <si>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</si>
  <si>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</si>
  <si>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</si>
  <si>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</si>
  <si>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</si>
  <si>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</si>
  <si>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</si>
  <si>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</si>
  <si>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</si>
  <si>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</si>
  <si>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</si>
  <si>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</si>
  <si>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</si>
  <si>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</si>
  <si>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</si>
  <si>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</si>
  <si>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</si>
  <si>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</si>
  <si>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</si>
  <si>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</si>
  <si>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</si>
  <si>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</si>
  <si>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</si>
  <si>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</si>
  <si>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</si>
  <si>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</si>
  <si>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</si>
  <si>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</si>
  <si>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</si>
  <si>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</si>
  <si>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</si>
  <si>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</si>
  <si>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</si>
  <si>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</si>
  <si>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</si>
  <si>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</si>
  <si>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</si>
  <si>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</si>
  <si>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</si>
  <si>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</si>
  <si>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</si>
  <si>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</si>
  <si>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</si>
  <si>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</si>
  <si>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</si>
  <si>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</si>
  <si>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</si>
  <si>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</si>
  <si>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</si>
  <si>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</si>
  <si>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</si>
  <si>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</si>
  <si>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</si>
  <si>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</si>
  <si>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</si>
  <si>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</si>
  <si>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</si>
  <si>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</si>
  <si>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</si>
  <si>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</si>
  <si>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</si>
  <si>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</si>
  <si>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</si>
  <si>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</si>
  <si>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</si>
  <si>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</si>
  <si>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</si>
  <si>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</si>
  <si>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</si>
  <si>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</si>
  <si>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</si>
  <si>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</si>
  <si>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</si>
  <si>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</si>
  <si>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</si>
  <si>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</si>
  <si>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</si>
  <si>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</si>
  <si>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</si>
  <si>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</si>
  <si>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</si>
  <si>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</si>
  <si>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</si>
  <si>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</si>
  <si>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</si>
  <si>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</si>
  <si>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</si>
  <si>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</si>
  <si>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</si>
  <si>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</si>
  <si>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</si>
  <si>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</si>
  <si>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</si>
  <si>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</si>
  <si>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</si>
  <si>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</si>
  <si>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</si>
  <si>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</si>
  <si>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</si>
  <si>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</si>
  <si>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</si>
  <si>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</si>
  <si>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</si>
  <si>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</si>
  <si>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</si>
  <si>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</si>
  <si>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</si>
  <si>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</si>
  <si>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</si>
  <si>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</si>
  <si>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</si>
  <si>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</si>
  <si>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</si>
  <si>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</si>
  <si>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</si>
  <si>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</si>
  <si>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</si>
  <si>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</si>
  <si>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</si>
  <si>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</si>
  <si>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</si>
  <si>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</si>
  <si>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</si>
  <si>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</si>
  <si>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</si>
  <si>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</si>
  <si>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</si>
  <si>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</si>
  <si>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</si>
  <si>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</si>
  <si>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</si>
  <si>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</si>
  <si>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</si>
  <si>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</si>
  <si>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</si>
  <si>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</si>
  <si>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</si>
  <si>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</si>
  <si>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</si>
  <si>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</si>
  <si>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</si>
  <si>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</si>
  <si>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</si>
  <si>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</si>
  <si>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</si>
  <si>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</si>
  <si>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</si>
  <si>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</si>
  <si>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</si>
  <si>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</si>
  <si>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</si>
  <si>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</si>
  <si>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</si>
  <si>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</si>
  <si>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</si>
  <si>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</si>
  <si>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</si>
  <si>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</si>
  <si>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</si>
  <si>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</si>
  <si>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</si>
  <si>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</si>
  <si>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</si>
  <si>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</si>
  <si>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</si>
  <si>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</si>
  <si>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</si>
  <si>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</si>
  <si>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</si>
  <si>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</si>
  <si>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</si>
  <si>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</si>
  <si>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</si>
  <si>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</si>
  <si>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</si>
  <si>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</si>
  <si>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</si>
  <si>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</si>
  <si>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</si>
  <si>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</si>
  <si>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</si>
  <si>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</si>
  <si>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</si>
  <si>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</si>
  <si>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</si>
  <si>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</si>
  <si>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</si>
  <si>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</si>
  <si>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</si>
  <si>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</si>
  <si>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</si>
  <si>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</si>
  <si>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</si>
  <si>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</si>
  <si>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</si>
  <si>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</si>
  <si>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</si>
  <si>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</si>
  <si>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</si>
  <si>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</si>
  <si>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</si>
  <si>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</si>
  <si>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</si>
  <si>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</si>
  <si>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</si>
  <si>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</si>
  <si>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</si>
  <si>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</si>
  <si>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</si>
  <si>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</si>
  <si>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</si>
  <si>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</si>
  <si>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</si>
  <si>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</si>
  <si>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</si>
  <si>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</si>
  <si>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</si>
  <si>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</si>
  <si>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</si>
  <si>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</si>
  <si>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</si>
  <si>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</si>
  <si>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</si>
  <si>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</si>
  <si>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</si>
  <si>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</si>
  <si>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</si>
  <si>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</si>
  <si>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</si>
  <si>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</si>
  <si>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</si>
  <si>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</si>
  <si>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</si>
  <si>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</si>
  <si>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</si>
  <si>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</si>
  <si>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</si>
  <si>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</si>
  <si>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</si>
  <si>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</si>
  <si>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</si>
  <si>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</si>
  <si>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</si>
  <si>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</si>
  <si>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</si>
  <si>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</si>
  <si>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</si>
  <si>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</si>
  <si>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</si>
  <si>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</si>
  <si>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</si>
  <si>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</si>
  <si>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</si>
  <si>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</si>
  <si>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</si>
  <si>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</si>
  <si>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</si>
  <si>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</si>
  <si>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</si>
  <si>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</si>
  <si>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</si>
  <si>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</si>
  <si>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</si>
  <si>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</si>
  <si>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</si>
  <si>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</si>
  <si>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</si>
  <si>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</si>
  <si>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</si>
  <si>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</si>
  <si>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</si>
  <si>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</si>
  <si>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</si>
  <si>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</si>
  <si>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</si>
  <si>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</si>
  <si>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</si>
  <si>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</si>
  <si>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</si>
  <si>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</si>
  <si>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</si>
  <si>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</si>
  <si>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</si>
  <si>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</si>
  <si>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</si>
  <si>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</si>
  <si>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</si>
  <si>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</si>
  <si>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</si>
  <si>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</si>
  <si>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</si>
  <si>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</si>
  <si>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</si>
  <si>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</si>
  <si>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</si>
  <si>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</si>
  <si>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</si>
  <si>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</si>
  <si>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</si>
  <si>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</si>
  <si>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</si>
  <si>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</si>
  <si>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</si>
  <si>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</si>
  <si>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</si>
  <si>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</si>
  <si>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</si>
  <si>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</si>
  <si>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</si>
  <si>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</si>
  <si>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</si>
  <si>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</si>
  <si>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</si>
  <si>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</si>
  <si>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</si>
  <si>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</si>
  <si>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</si>
  <si>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</si>
  <si>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</si>
  <si>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</si>
  <si>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</si>
  <si>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</si>
  <si>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</si>
  <si>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</si>
  <si>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</si>
  <si>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</si>
  <si>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</si>
  <si>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</si>
  <si>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</si>
  <si>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</si>
  <si>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</si>
  <si>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</si>
  <si>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</si>
  <si>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</si>
  <si>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</si>
  <si>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</si>
  <si>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</si>
  <si>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</si>
  <si>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</si>
  <si>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</si>
  <si>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</si>
  <si>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</si>
  <si>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</si>
  <si>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</si>
  <si>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</si>
  <si>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</si>
  <si>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</si>
  <si>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</si>
  <si>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</si>
  <si>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</si>
  <si>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</si>
  <si>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</si>
  <si>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</si>
  <si>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</si>
  <si>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</si>
  <si>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</si>
  <si>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</si>
  <si>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</si>
  <si>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</si>
  <si>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</si>
  <si>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</si>
  <si>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</si>
  <si>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</si>
  <si>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</si>
  <si>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</si>
  <si>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</si>
  <si>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</si>
  <si>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</si>
  <si>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</si>
  <si>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</si>
  <si>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</si>
  <si>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</si>
  <si>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</si>
  <si>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</si>
  <si>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</si>
  <si>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</si>
  <si>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</si>
  <si>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</si>
  <si>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</si>
  <si>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</si>
  <si>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</si>
  <si>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</si>
  <si>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</si>
  <si>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</si>
  <si>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</si>
  <si>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</si>
  <si>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</si>
  <si>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</si>
  <si>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</si>
  <si>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</si>
  <si>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</si>
  <si>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</si>
  <si>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</si>
  <si>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</si>
  <si>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</si>
  <si>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</si>
  <si>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</si>
  <si>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</si>
  <si>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</si>
  <si>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</si>
  <si>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</si>
  <si>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</si>
  <si>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</si>
  <si>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</si>
  <si>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</si>
  <si>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</si>
  <si>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</si>
  <si>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</si>
  <si>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</si>
  <si>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</si>
  <si>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</si>
  <si>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</si>
  <si>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</si>
  <si>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</si>
  <si>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</si>
  <si>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</si>
  <si>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</si>
  <si>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</si>
  <si>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</si>
  <si>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</si>
  <si>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</si>
  <si>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</si>
  <si>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</si>
  <si>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</si>
  <si>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</si>
  <si>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</si>
  <si>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</si>
  <si>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</si>
  <si>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</si>
  <si>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</si>
  <si>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</si>
  <si>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</si>
  <si>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</si>
  <si>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</si>
  <si>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</si>
  <si>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</si>
  <si>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</si>
  <si>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</si>
  <si>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</si>
  <si>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</si>
  <si>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</si>
  <si>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</si>
  <si>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</si>
  <si>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</si>
  <si>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</si>
  <si>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</si>
  <si>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</si>
  <si>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</si>
  <si>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</si>
  <si>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</si>
  <si>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</si>
  <si>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</si>
  <si>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</si>
  <si>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</si>
  <si>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</si>
  <si>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</si>
  <si>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</si>
  <si>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</si>
  <si>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</si>
  <si>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</si>
  <si>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</si>
  <si>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</si>
  <si>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</si>
  <si>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</si>
  <si>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</si>
  <si>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</si>
  <si>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</si>
  <si>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</si>
  <si>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</si>
  <si>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</si>
  <si>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</si>
  <si>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</si>
  <si>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</si>
  <si>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</si>
  <si>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</si>
  <si>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</si>
  <si>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</si>
  <si>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</si>
  <si>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</si>
  <si>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</si>
  <si>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</si>
  <si>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</si>
  <si>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</si>
  <si>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</si>
  <si>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</si>
  <si>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</si>
  <si>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</si>
  <si>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</si>
  <si>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</si>
  <si>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</si>
  <si>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</si>
  <si>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</si>
  <si>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</si>
  <si>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</si>
  <si>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</si>
  <si>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</si>
  <si>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</si>
  <si>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</si>
  <si>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</si>
  <si>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</si>
  <si>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</si>
  <si>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</si>
  <si>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</si>
  <si>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</si>
  <si>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</si>
  <si>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</si>
  <si>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</si>
  <si>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</si>
  <si>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</si>
  <si>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</si>
  <si>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</si>
  <si>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</si>
  <si>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</si>
  <si>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</si>
  <si>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</si>
  <si>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</si>
  <si>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</si>
  <si>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</si>
  <si>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</si>
  <si>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</si>
  <si>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</si>
  <si>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</si>
  <si>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</si>
  <si>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</si>
  <si>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</si>
  <si>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</si>
  <si>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</si>
  <si>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</si>
  <si>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</si>
  <si>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</si>
  <si>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</si>
  <si>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</si>
  <si>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</si>
  <si>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</si>
  <si>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</si>
  <si>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</si>
  <si>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</si>
  <si>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</si>
  <si>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</si>
  <si>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</si>
  <si>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</si>
  <si>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</si>
  <si>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</si>
  <si>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</si>
  <si>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</si>
  <si>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</si>
  <si>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</si>
  <si>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</si>
  <si>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</si>
  <si>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</si>
  <si>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</si>
  <si>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</si>
  <si>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</si>
  <si>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</si>
  <si>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</si>
  <si>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</si>
  <si>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</si>
  <si>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</si>
  <si>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</si>
  <si>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</si>
  <si>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</si>
  <si>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</si>
  <si>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</si>
  <si>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</si>
  <si>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</si>
  <si>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</si>
  <si>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</si>
  <si>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</si>
  <si>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</si>
  <si>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</si>
  <si>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</si>
  <si>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</si>
  <si>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</si>
  <si>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</si>
  <si>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</si>
  <si>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</si>
  <si>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</si>
  <si>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</si>
  <si>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</si>
  <si>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</si>
  <si>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</si>
  <si>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</si>
  <si>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</si>
  <si>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</si>
  <si>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</si>
  <si>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</si>
  <si>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</si>
  <si>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</si>
  <si>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</si>
  <si>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</si>
  <si>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</si>
  <si>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</si>
  <si>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</si>
  <si>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</si>
  <si>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</si>
  <si>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</si>
  <si>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</si>
  <si>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</si>
  <si>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</si>
  <si>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</si>
  <si>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</si>
  <si>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</si>
  <si>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</si>
  <si>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</si>
  <si>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</si>
  <si>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</si>
  <si>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</si>
  <si>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</si>
  <si>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</si>
  <si>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</si>
  <si>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</si>
  <si>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</si>
  <si>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</si>
  <si>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</si>
  <si>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</si>
  <si>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</si>
  <si>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</si>
  <si>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</si>
  <si>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</si>
  <si>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</si>
  <si>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</si>
  <si>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</si>
  <si>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</si>
  <si>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</si>
  <si>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</si>
  <si>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</si>
  <si>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</si>
  <si>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</si>
  <si>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</si>
  <si>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</si>
  <si>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</si>
  <si>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</si>
  <si>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</si>
  <si>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</si>
  <si>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</si>
  <si>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</si>
  <si>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</si>
  <si>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</si>
  <si>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</si>
  <si>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</si>
  <si>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</si>
  <si>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</si>
  <si>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</si>
  <si>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</si>
  <si>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</si>
  <si>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</si>
  <si>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</si>
  <si>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</si>
  <si>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</si>
  <si>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</si>
  <si>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</si>
  <si>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</si>
  <si>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</si>
  <si>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</si>
  <si>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</si>
  <si>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</si>
  <si>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</si>
  <si>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</si>
  <si>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</si>
  <si>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</si>
  <si>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</si>
  <si>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</si>
  <si>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</si>
  <si>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</si>
  <si>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</si>
  <si>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</si>
  <si>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</si>
  <si>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</si>
  <si>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</si>
  <si>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</si>
  <si>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</si>
  <si>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</si>
  <si>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</si>
  <si>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</si>
  <si>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</si>
  <si>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</si>
  <si>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</si>
  <si>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</si>
  <si>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</si>
  <si>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</si>
  <si>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</si>
  <si>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</si>
  <si>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</si>
  <si>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</si>
  <si>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</si>
  <si>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</si>
  <si>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</si>
  <si>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</si>
  <si>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</si>
  <si>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</si>
  <si>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</si>
  <si>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</si>
  <si>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</si>
  <si>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</si>
  <si>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</si>
  <si>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</si>
  <si>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</si>
  <si>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</si>
  <si>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</si>
  <si>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</si>
  <si>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</si>
  <si>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</si>
  <si>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</si>
  <si>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</si>
  <si>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</si>
  <si>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</si>
  <si>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</si>
  <si>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</si>
  <si>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</si>
  <si>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</si>
  <si>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</si>
  <si>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</si>
  <si>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</si>
  <si>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</si>
  <si>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</si>
  <si>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</si>
  <si>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</si>
  <si>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</si>
  <si>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</si>
  <si>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</si>
  <si>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</si>
  <si>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</si>
  <si>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</si>
  <si>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</si>
  <si>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</si>
  <si>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</si>
  <si>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</si>
  <si>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</si>
  <si>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</si>
  <si>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</si>
  <si>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</si>
  <si>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</si>
  <si>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</si>
  <si>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</si>
  <si>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</si>
  <si>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</si>
  <si>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</si>
  <si>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</si>
  <si>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</si>
  <si>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</si>
  <si>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</si>
  <si>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</si>
  <si>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</si>
  <si>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</si>
  <si>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</si>
  <si>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</si>
  <si>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</si>
  <si>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</si>
  <si>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</si>
  <si>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</si>
  <si>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</si>
  <si>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</si>
  <si>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</si>
  <si>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</si>
  <si>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</si>
  <si>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</si>
  <si>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</si>
  <si>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</si>
  <si>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</si>
  <si>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</si>
  <si>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</si>
  <si>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</si>
  <si>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</si>
  <si>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</si>
  <si>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</si>
  <si>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</si>
  <si>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</si>
  <si>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</si>
  <si>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</si>
  <si>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</si>
  <si>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</si>
  <si>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</si>
  <si>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</si>
  <si>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</si>
  <si>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</si>
  <si>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</si>
  <si>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</si>
  <si>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</si>
  <si>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</si>
  <si>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</si>
  <si>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</si>
  <si>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</si>
  <si>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</si>
  <si>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</si>
  <si>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</si>
  <si>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</si>
  <si>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</si>
  <si>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</si>
  <si>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</si>
  <si>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</si>
  <si>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</si>
  <si>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</si>
  <si>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</si>
  <si>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</si>
  <si>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</si>
  <si>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</si>
  <si>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</si>
  <si>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</si>
  <si>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</si>
  <si>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</si>
  <si>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</si>
  <si>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</si>
  <si>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</si>
  <si>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</si>
  <si>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</si>
  <si>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</si>
  <si>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</si>
  <si>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</si>
  <si>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</si>
  <si>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</si>
  <si>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</si>
  <si>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</si>
  <si>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</si>
  <si>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</si>
  <si>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</si>
  <si>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</si>
  <si>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</si>
  <si>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</si>
  <si>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</si>
  <si>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</si>
  <si>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</si>
  <si>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</si>
  <si>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</si>
  <si>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</si>
  <si>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</si>
  <si>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</si>
  <si>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</si>
  <si>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</si>
  <si>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</si>
  <si>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</si>
  <si>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</si>
  <si>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</si>
  <si>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</si>
  <si>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</si>
  <si>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</si>
  <si>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</si>
  <si>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</si>
  <si>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</si>
  <si>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</si>
  <si>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</si>
  <si>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</si>
  <si>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</si>
  <si>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</si>
  <si>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</si>
  <si>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</si>
  <si>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</si>
  <si>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</si>
  <si>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</si>
  <si>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</si>
  <si>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</si>
  <si>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</si>
  <si>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</si>
  <si>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</si>
  <si>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</si>
  <si>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</si>
  <si>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</si>
  <si>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</si>
  <si>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</si>
  <si>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</si>
  <si>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</si>
  <si>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</si>
  <si>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</si>
  <si>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</si>
  <si>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</si>
  <si>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</si>
  <si>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</si>
  <si>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</si>
  <si>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</si>
  <si>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</si>
  <si>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</si>
  <si>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</si>
  <si>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</si>
  <si>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</si>
  <si>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</si>
  <si>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</si>
  <si>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</si>
  <si>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</si>
  <si>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</si>
  <si>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</si>
  <si>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</si>
  <si>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</si>
  <si>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</si>
  <si>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</si>
  <si>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</si>
  <si>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</si>
  <si>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</si>
  <si>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</si>
  <si>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</si>
  <si>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</si>
  <si>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</si>
  <si>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</si>
  <si>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</si>
  <si>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</si>
  <si>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</si>
  <si>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</si>
  <si>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</si>
  <si>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</si>
  <si>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</si>
  <si>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</si>
  <si>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</si>
  <si>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</si>
  <si>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</si>
  <si>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</si>
  <si>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</si>
  <si>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</si>
  <si>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</si>
  <si>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</si>
  <si>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</si>
  <si>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</si>
  <si>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</si>
  <si>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</si>
  <si>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</si>
  <si>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</si>
  <si>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</si>
  <si>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</si>
  <si>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</si>
  <si>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</si>
  <si>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</si>
  <si>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</si>
  <si>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</si>
  <si>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</si>
  <si>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</si>
  <si>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</si>
  <si>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</si>
  <si>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</si>
  <si>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</si>
  <si>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</si>
  <si>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</si>
  <si>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</si>
  <si>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</si>
  <si>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</si>
  <si>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</si>
  <si>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</si>
  <si>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</si>
  <si>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</si>
  <si>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</si>
  <si>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</si>
  <si>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</si>
  <si>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</si>
  <si>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</si>
  <si>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</si>
  <si>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</si>
  <si>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</si>
  <si>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</si>
  <si>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</si>
  <si>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</si>
  <si>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</si>
  <si>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</si>
  <si>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</si>
  <si>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</si>
  <si>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</si>
  <si>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</si>
  <si>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</si>
  <si>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</si>
  <si>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</si>
  <si>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</si>
  <si>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</si>
  <si>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</si>
  <si>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</si>
  <si>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</si>
  <si>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</si>
  <si>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</si>
  <si>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</si>
  <si>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</si>
  <si>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</si>
  <si>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</si>
  <si>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</si>
  <si>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</si>
  <si>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</si>
  <si>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</si>
  <si>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</si>
  <si>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</si>
  <si>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</si>
  <si>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</si>
  <si>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</si>
  <si>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</si>
  <si>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</si>
  <si>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</si>
  <si>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</si>
  <si>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</si>
  <si>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</si>
  <si>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</si>
  <si>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</si>
  <si>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</si>
  <si>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</si>
  <si>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</si>
  <si>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</si>
  <si>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</si>
  <si>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</si>
  <si>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</si>
  <si>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</si>
  <si>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</si>
  <si>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</si>
  <si>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</si>
  <si>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</si>
  <si>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</si>
  <si>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</si>
  <si>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</si>
  <si>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</si>
  <si>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</si>
  <si>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</si>
  <si>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</si>
  <si>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</si>
  <si>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</si>
  <si>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</si>
  <si>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</si>
  <si>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</si>
  <si>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</si>
  <si>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</si>
  <si>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</si>
  <si>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</si>
  <si>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</si>
  <si>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</si>
  <si>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</si>
  <si>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</si>
  <si>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</si>
  <si>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</si>
  <si>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</si>
  <si>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</si>
  <si>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</si>
  <si>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</si>
  <si>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</si>
  <si>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</si>
  <si>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</si>
  <si>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</si>
  <si>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</si>
  <si>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</si>
  <si>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</si>
  <si>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</si>
  <si>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</si>
  <si>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</si>
  <si>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</si>
  <si>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</si>
  <si>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</si>
  <si>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</si>
  <si>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</si>
  <si>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</si>
  <si>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</si>
  <si>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</si>
  <si>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</si>
  <si>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</si>
  <si>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</si>
  <si>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</si>
  <si>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</si>
  <si>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</si>
  <si>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</si>
  <si>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</si>
  <si>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</si>
  <si>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</si>
  <si>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</si>
  <si>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</si>
  <si>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</si>
  <si>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</si>
  <si>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</si>
  <si>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</si>
  <si>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</si>
  <si>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</si>
  <si>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</si>
  <si>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</si>
  <si>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</si>
  <si>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</si>
  <si>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</si>
  <si>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</si>
  <si>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</si>
  <si>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</si>
  <si>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</si>
  <si>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</si>
  <si>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</si>
  <si>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</si>
  <si>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</si>
  <si>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</si>
  <si>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</si>
  <si>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</si>
  <si>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</si>
  <si>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</si>
  <si>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</si>
  <si>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</si>
  <si>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</si>
  <si>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</si>
  <si>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</si>
  <si>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</si>
  <si>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</si>
  <si>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</si>
  <si>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</si>
  <si>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</si>
  <si>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</si>
  <si>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</si>
  <si>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</si>
  <si>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</si>
  <si>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</si>
  <si>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</si>
  <si>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</si>
  <si>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</si>
  <si>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</si>
  <si>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</si>
  <si>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</si>
  <si>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</si>
  <si>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</si>
  <si>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</si>
  <si>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</si>
  <si>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</si>
  <si>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</si>
  <si>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</si>
  <si>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</si>
  <si>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</si>
  <si>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</si>
  <si>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</si>
  <si>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</si>
  <si>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</si>
  <si>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</si>
  <si>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</si>
  <si>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</si>
  <si>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</si>
  <si>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</si>
  <si>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</si>
  <si>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</si>
  <si>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</si>
  <si>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</si>
  <si>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</si>
  <si>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</si>
  <si>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</si>
  <si>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</si>
  <si>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</si>
  <si>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</si>
  <si>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</si>
  <si>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</si>
  <si>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</si>
  <si>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</si>
  <si>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</si>
  <si>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</si>
  <si>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</si>
  <si>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</si>
  <si>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</si>
  <si>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</si>
  <si>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</si>
  <si>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</si>
  <si>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</si>
  <si>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</si>
  <si>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</si>
  <si>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</si>
  <si>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</si>
  <si>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</si>
  <si>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</si>
  <si>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</si>
  <si>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</si>
  <si>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</si>
  <si>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</si>
  <si>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</si>
  <si>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</si>
  <si>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</si>
  <si>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</si>
  <si>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</si>
  <si>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</si>
  <si>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</si>
  <si>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</si>
  <si>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</si>
  <si>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</si>
  <si>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</si>
  <si>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</si>
  <si>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</si>
  <si>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</si>
  <si>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</si>
  <si>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</si>
  <si>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</si>
  <si>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</si>
  <si>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</si>
  <si>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</si>
  <si>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</si>
  <si>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</si>
  <si>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</si>
  <si>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</si>
  <si>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</si>
  <si>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</si>
  <si>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</si>
  <si>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</si>
  <si>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</si>
  <si>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</si>
  <si>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</si>
  <si>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</si>
  <si>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</si>
  <si>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</si>
  <si>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</si>
  <si>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</si>
  <si>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</si>
  <si>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</si>
  <si>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</si>
  <si>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</si>
  <si>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</si>
  <si>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</si>
  <si>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</si>
  <si>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</si>
  <si>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</si>
  <si>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</si>
  <si>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</si>
  <si>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</si>
  <si>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</si>
  <si>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</si>
  <si>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</si>
  <si>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</si>
  <si>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</si>
  <si>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</si>
  <si>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</si>
  <si>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</si>
  <si>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</si>
  <si>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</si>
  <si>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</si>
  <si>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</si>
  <si>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</si>
  <si>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</si>
  <si>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</si>
  <si>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</si>
  <si>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</si>
  <si>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</si>
  <si>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</si>
  <si>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</si>
  <si>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</si>
  <si>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</si>
  <si>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</si>
  <si>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</si>
  <si>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</si>
  <si>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</si>
  <si>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</si>
  <si>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</si>
  <si>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</si>
  <si>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</si>
  <si>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</si>
  <si>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</si>
  <si>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</si>
  <si>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</si>
  <si>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</si>
  <si>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</si>
  <si>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</si>
  <si>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</si>
  <si>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</si>
  <si>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</si>
  <si>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</si>
  <si>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</si>
  <si>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</si>
  <si>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</si>
  <si>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</si>
  <si>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</si>
  <si>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</si>
  <si>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</si>
  <si>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</si>
  <si>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</si>
  <si>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</si>
  <si>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</si>
  <si>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</si>
  <si>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</si>
  <si>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</si>
  <si>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</si>
  <si>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</si>
  <si>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</si>
  <si>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</si>
  <si>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</si>
  <si>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</si>
  <si>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</si>
  <si>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</si>
  <si>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</si>
  <si>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</si>
  <si>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</si>
  <si>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</si>
  <si>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</si>
  <si>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</si>
  <si>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</si>
  <si>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</si>
  <si>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</si>
  <si>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</si>
  <si>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</si>
  <si>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</si>
  <si>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</si>
  <si>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</si>
  <si>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</si>
  <si>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</si>
  <si>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</si>
  <si>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</si>
  <si>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</si>
  <si>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</si>
  <si>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</si>
  <si>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</si>
  <si>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</si>
  <si>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</si>
  <si>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</si>
  <si>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</si>
  <si>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</si>
  <si>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</si>
  <si>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</si>
  <si>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</si>
  <si>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</si>
  <si>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</si>
  <si>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</si>
  <si>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</si>
  <si>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</si>
  <si>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</si>
  <si>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</si>
  <si>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</si>
  <si>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</si>
  <si>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</si>
  <si>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</si>
  <si>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</si>
  <si>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</si>
  <si>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</si>
  <si>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</si>
  <si>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</si>
  <si>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</si>
  <si>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</si>
  <si>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</si>
  <si>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</si>
  <si>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</si>
  <si>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</si>
  <si>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</si>
  <si>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</si>
  <si>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</si>
  <si>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</si>
  <si>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</si>
  <si>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</si>
  <si>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</si>
  <si>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</si>
  <si>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</si>
  <si>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</si>
  <si>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</si>
  <si>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</si>
  <si>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</si>
  <si>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</si>
  <si>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</si>
  <si>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</si>
  <si>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</si>
  <si>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</si>
  <si>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</si>
  <si>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</si>
  <si>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</si>
  <si>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</si>
  <si>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</si>
  <si>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</si>
  <si>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</si>
  <si>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</si>
  <si>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</si>
  <si>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</si>
  <si>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</si>
  <si>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</si>
  <si>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</si>
  <si>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</si>
  <si>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</si>
  <si>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</si>
  <si>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</si>
  <si>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</si>
  <si>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</si>
  <si>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</si>
  <si>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</si>
  <si>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</si>
  <si>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</si>
  <si>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</si>
  <si>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</si>
  <si>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</si>
  <si>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</si>
  <si>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</si>
  <si>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</si>
  <si>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</si>
  <si>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</si>
  <si>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</si>
  <si>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</si>
  <si>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</si>
  <si>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</si>
  <si>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</si>
  <si>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</si>
  <si>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</si>
  <si>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</si>
  <si>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</si>
  <si>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</si>
  <si>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</si>
  <si>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</si>
  <si>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</si>
  <si>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</si>
  <si>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</si>
  <si>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</si>
  <si>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</si>
  <si>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</si>
  <si>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</si>
  <si>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</si>
  <si>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</si>
  <si>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</si>
  <si>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</si>
  <si>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</si>
  <si>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</si>
  <si>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</si>
  <si>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</si>
  <si>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</si>
  <si>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</si>
  <si>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</si>
  <si>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</si>
  <si>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</si>
  <si>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</si>
  <si>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</si>
  <si>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</si>
  <si>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</si>
  <si>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</si>
  <si>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</si>
  <si>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</si>
  <si>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</si>
  <si>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</si>
  <si>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</si>
  <si>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</si>
  <si>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</si>
  <si>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</si>
  <si>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</si>
  <si>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</si>
  <si>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</si>
  <si>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</si>
  <si>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</si>
  <si>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</si>
  <si>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</si>
  <si>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</si>
  <si>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</si>
  <si>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</si>
  <si>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</si>
  <si>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</si>
  <si>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</si>
  <si>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</si>
  <si>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</si>
  <si>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</si>
  <si>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</si>
  <si>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</si>
  <si>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</si>
  <si>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</si>
  <si>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</si>
  <si>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</si>
  <si>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</si>
  <si>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</si>
  <si>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</si>
  <si>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</si>
  <si>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</si>
  <si>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</si>
  <si>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</si>
  <si>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</si>
  <si>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</si>
  <si>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</si>
  <si>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</si>
  <si>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</si>
  <si>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</si>
  <si>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</si>
  <si>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</si>
  <si>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</si>
  <si>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</si>
  <si>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</si>
  <si>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</si>
  <si>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</si>
  <si>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</si>
  <si>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</si>
  <si>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</si>
  <si>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</si>
  <si>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</si>
  <si>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</si>
  <si>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</si>
  <si>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</si>
  <si>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</si>
  <si>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</si>
  <si>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</si>
  <si>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</si>
  <si>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</si>
  <si>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</si>
  <si>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</si>
  <si>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</si>
  <si>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</si>
  <si>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</si>
  <si>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</si>
  <si>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</si>
  <si>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</si>
  <si>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</si>
  <si>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</si>
  <si>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</si>
  <si>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</si>
  <si>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</si>
  <si>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</si>
  <si>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</si>
  <si>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</si>
  <si>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</si>
  <si>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</si>
  <si>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</si>
  <si>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</si>
  <si>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</si>
  <si>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</si>
  <si>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</si>
  <si>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</si>
  <si>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</si>
  <si>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</si>
  <si>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</si>
  <si>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</si>
  <si>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</si>
  <si>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</si>
  <si>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</si>
  <si>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</si>
  <si>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</si>
  <si>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</si>
  <si>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</si>
  <si>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</si>
  <si>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</si>
  <si>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</si>
  <si>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</si>
  <si>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</si>
  <si>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</si>
  <si>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</si>
  <si>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</si>
  <si>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</si>
  <si>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</si>
  <si>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</si>
  <si>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</si>
  <si>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</si>
  <si>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</si>
  <si>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</si>
  <si>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</si>
  <si>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</si>
  <si>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</si>
  <si>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</si>
  <si>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</si>
  <si>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</si>
  <si>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</si>
  <si>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</si>
  <si>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</si>
  <si>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</si>
  <si>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</si>
  <si>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</si>
  <si>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</si>
  <si>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</si>
  <si>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</si>
  <si>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</si>
  <si>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</si>
  <si>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</si>
  <si>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</si>
  <si>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</si>
  <si>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</si>
  <si>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</si>
  <si>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</si>
  <si>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</si>
  <si>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</si>
  <si>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</si>
  <si>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</si>
  <si>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</si>
  <si>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</si>
  <si>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</si>
  <si>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</si>
  <si>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</si>
  <si>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</si>
  <si>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</si>
  <si>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</si>
  <si>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</si>
  <si>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</si>
  <si>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</si>
  <si>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</si>
  <si>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</si>
  <si>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</si>
  <si>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</si>
  <si>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</si>
  <si>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</si>
  <si>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</si>
  <si>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</si>
  <si>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</si>
  <si>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</si>
  <si>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</si>
  <si>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</si>
  <si>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</si>
  <si>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</si>
  <si>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</si>
  <si>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</si>
  <si>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</si>
  <si>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</si>
  <si>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</si>
  <si>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</si>
  <si>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</si>
  <si>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</si>
  <si>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</si>
  <si>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</si>
  <si>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</si>
  <si>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</si>
  <si>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</si>
  <si>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</si>
  <si>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</si>
  <si>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</si>
  <si>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</si>
  <si>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</si>
  <si>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</si>
  <si>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</si>
  <si>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</si>
  <si>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</si>
  <si>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</si>
  <si>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</si>
  <si>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</si>
  <si>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</si>
  <si>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</si>
  <si>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</si>
  <si>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</si>
  <si>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</si>
  <si>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</si>
  <si>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</si>
  <si>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</si>
  <si>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</si>
  <si>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</si>
  <si>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</si>
  <si>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</si>
  <si>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</si>
  <si>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</si>
  <si>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</si>
  <si>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</si>
  <si>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</si>
  <si>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</si>
  <si>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</si>
  <si>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</si>
  <si>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</si>
  <si>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</si>
  <si>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</si>
  <si>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</si>
  <si>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</si>
  <si>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</si>
  <si>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</si>
  <si>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</si>
  <si>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</si>
  <si>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</si>
  <si>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</si>
  <si>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</si>
  <si>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</si>
  <si>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</si>
  <si>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</si>
  <si>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</si>
  <si>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</si>
  <si>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</si>
  <si>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</si>
  <si>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</si>
  <si>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</si>
  <si>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</si>
  <si>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</si>
  <si>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</si>
  <si>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</si>
  <si>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</si>
  <si>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</si>
  <si>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</si>
  <si>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</si>
  <si>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</si>
  <si>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</si>
  <si>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</si>
  <si>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</si>
  <si>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</si>
  <si>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</si>
  <si>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</si>
  <si>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</si>
  <si>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</si>
  <si>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</si>
  <si>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</si>
  <si>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</si>
  <si>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</si>
  <si>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</si>
  <si>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</si>
  <si>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</si>
  <si>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</si>
  <si>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</si>
  <si>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</si>
  <si>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</si>
  <si>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</si>
  <si>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</si>
  <si>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</si>
  <si>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</si>
  <si>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</si>
  <si>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</si>
  <si>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</si>
  <si>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</si>
  <si>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</si>
  <si>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</si>
  <si>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</si>
  <si>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</si>
  <si>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</si>
  <si>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</si>
  <si>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</si>
  <si>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</si>
  <si>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</si>
  <si>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</si>
  <si>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</si>
  <si>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</si>
  <si>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</si>
  <si>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</si>
  <si>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</si>
  <si>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</si>
  <si>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</si>
  <si>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</si>
  <si>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</si>
  <si>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</si>
  <si>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</si>
  <si>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</si>
  <si>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</si>
  <si>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</si>
  <si>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</si>
  <si>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</si>
  <si>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</si>
  <si>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</si>
  <si>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</si>
  <si>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</si>
  <si>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</si>
  <si>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</si>
  <si>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</si>
  <si>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</si>
  <si>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</si>
  <si>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</si>
  <si>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</si>
  <si>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</si>
  <si>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</si>
  <si>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</si>
  <si>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</si>
  <si>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</si>
  <si>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</si>
  <si>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</si>
  <si>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</si>
  <si>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</si>
  <si>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</si>
  <si>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</si>
  <si>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</si>
  <si>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</si>
  <si>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</si>
  <si>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</si>
  <si>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</si>
  <si>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</si>
  <si>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</si>
  <si>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</si>
  <si>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</si>
  <si>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</si>
  <si>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</si>
  <si>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</si>
  <si>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</si>
  <si>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</si>
  <si>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</si>
  <si>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</si>
  <si>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</si>
  <si>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</si>
  <si>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</si>
  <si>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</si>
  <si>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</si>
  <si>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</si>
  <si>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</si>
  <si>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</si>
  <si>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</si>
  <si>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</si>
  <si>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</si>
  <si>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</si>
  <si>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</si>
  <si>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</si>
  <si>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</si>
  <si>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</si>
  <si>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</si>
  <si>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</si>
  <si>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</si>
  <si>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</si>
  <si>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</si>
  <si>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</si>
  <si>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</si>
  <si>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</si>
  <si>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</si>
  <si>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</si>
  <si>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</si>
  <si>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</si>
  <si>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</si>
  <si>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</si>
  <si>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</si>
  <si>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</si>
  <si>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</si>
  <si>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</si>
  <si>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</si>
  <si>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</si>
  <si>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</si>
  <si>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</si>
  <si>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</si>
  <si>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</si>
  <si>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</si>
  <si>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</si>
  <si>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</si>
  <si>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</si>
  <si>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</si>
  <si>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</si>
  <si>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PCM-20251107-00000607</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</si>
  <si>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</si>
  <si>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</si>
  <si>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</si>
  <si>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</si>
  <si>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</si>
  <si>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</si>
  <si>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</si>
  <si>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PCM-20251107-00000458</t>
  </si>
  <si>
    <t>EM team Reached site and found power cable vandalized and will connect The PG shortly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</si>
</sst>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32" dataDxfId="31" headerRowBorderDxfId="29" tableBorderDxfId="30" totalsRowBorderDxfId="28">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305.55651550926268</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2</v>
      </c>
      <c r="D3" s="116" t="s">
        <v>11124</v>
      </c>
      <c r="E3" s="63" t="s">
        <v>39021</v>
      </c>
      <c r="F3" s="118"/>
      <c r="G3" s="119">
        <f ca="1">IFERROR(NOW()-F3,"")</f>
        <v>45968.504941435189</v>
      </c>
      <c r="H3" s="118">
        <v>45968.486562500002</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45968.504941435189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45968.504941435189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45968.504941435189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45968.504941435189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45968.504941435189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45968.504941435189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45968.504941435189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45968.504941435189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45968.504941435189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45968.504941435189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45968.504941435189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45968.504941435189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45968.504941435189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45968.504941435189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45968.504941435189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45968.504941435189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45968.504941435189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45968.504941435189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45968.504941435189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45968.504941435189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45968.504941435189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45968.504941435189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45968.504941435189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45968.504941435189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45968.504941435189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45968.504941435189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45968.504941435189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45968.504941435189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45968.504941435189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45968.504941435189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45968.504941435189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45968.504941435189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45968.504941435189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45968.504941435189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45968.504941435189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45968.504941435189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45968.504941435189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45968.504941435189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45968.504941435189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45968.504941435189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45968.504941435189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45968.504941435189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45968.504941435189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45968.504941435189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45968.504941435189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45968.504941435189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45968.504941435189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45968.504941435189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45968.504941435189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45968.504941435189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45968.504941435189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45968.504941435189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45968.504941435189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45968.504941435189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45968.504941435189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45968.504941435189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45968.504941435189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45968.504941435189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45968.504941435189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45968.504941435189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45968.504941435189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45968.504941435189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45968.504941435189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45968.504941435189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45968.504941435189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45968.504941435189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45968.504941435189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45968.504941435189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45968.504941435189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45968.504941435189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45968.504941435189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45968.504941435189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45968.504941435189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45968.504941435189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45968.504941435189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45968.504941435189</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45968.504941435189</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45968.504941435189</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45968.504941435189</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12FE3105-5459-4EBE-80D2-8062583A0D45}"/>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143.50510347222735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45968.504941435189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45968.504941435189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45968.504941435189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45968.504941435189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45968.504941435189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45968.504941435189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45968.504941435189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45968.504941435189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45968.504941435189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45968.504941435189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45968.504941435189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45968.504941435189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45968.504941435189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45968.504941435189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45968.504941435189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45968.504941435189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45968.504941435189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45968.504941435189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45968.504941435189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45968.504941435189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45968.504941435189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45968.504941435189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45968.504941435189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45968.504941435189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45968.504941435189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45968.504941435189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45968.504941435189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45968.504941435189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45968.504941435189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45968.504941435189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45968.504941435189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45968.504941435189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45968.504941435189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45968.504941435189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45968.504941435189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45968.504941435189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45968.504941435189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45968.504941435189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45968.504941435189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45968.504941435189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45968.504941435189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45968.504941435189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45968.504941435189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45968.504941435189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45968.504941435189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45968.504941435189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45968.504941435189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45968.504941435189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45968.504941435189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45968.504941435189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45968.504941435189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45968.504941435189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45968.504941435189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45968.504941435189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45968.504941435189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45968.504941435189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45968.504941435189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45968.504941435189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45968.504941435189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45968.504941435189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45968.504941435189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45968.504941435189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45968.504941435189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45968.504941435189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45968.504941435189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45968.504941435189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45968.504941435189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45968.504941435189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45968.504941435189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45968.504941435189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45968.504941435189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45968.504941435189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45968.504941435189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45968.504941435189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45968.504941435189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45968.504941435189</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45968.504941435189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45968.504941435189</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45968.504941435189</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45968.504941435189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45968.504941435189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45968.504941435189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45968.504941435189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45968.504941435189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45968.504941435189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45968.504941435189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45968.504941435189</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45968.504941435189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45968.504941435189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45968.504941435189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45968.504941435189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45968.504941435189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45968.504941435189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45968.504941435189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45968.504941435189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45968.504941435189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45968.504941435189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45968.504941435189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45968.504941435189</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45968.504941435189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45968.504941435189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45968.504941435189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45968.504941435189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45968.504941435189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45968.504941435189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45968.504941435189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45968.504941435189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45968.504941435189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45968.504941435189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45968.504941435189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45968.504941435189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45968.504941435189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45968.504941435189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45968.504941435189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45968.504941435189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45968.504941435189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45968.504941435189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45968.504941435189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45968.504941435189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45968.504941435189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45968.504941435189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45968.504941435189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45968.504941435189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45968.504941435189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45968.504941435189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45968.504941435189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45968.504941435189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45968.504941435189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45968.504941435189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45968.504941435189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45968.504941435189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45968.504941435189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45968.504941435189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45968.504941435189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45968.504941435189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45968.504941435189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45968.504941435189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45968.504941435189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45968.504941435189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45968.504941435189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45968.504941435189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45968.504941435189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45968.504941435189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45968.504941435189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45968.504941435189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45968.504941435189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45968.504941435189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45968.504941435189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45968.504941435189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45968.504941435189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45968.504941435189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45968.504941435189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45968.504941435189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45968.504941435189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45968.504941435189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45968.504941435189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45968.504941435189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45968.504941435189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45968.504941435189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45968.504941435189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45968.504941435189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45968.504941435189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45968.504941435189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45968.504941435189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45968.504941435189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45968.504941435189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45968.504941435189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45968.504941435189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45968.504941435189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45968.504941435189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45968.504941435189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45968.504941435189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45968.504941435189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45968.504941435189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45968.504941435189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45968.504941435189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45968.504941435189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45968.504941435189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45968.504941435189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45968.504941435189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45968.504941435189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45968.504941435189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45968.504941435189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45968.504941435189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45968.504941435189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45968.504941435189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45968.504941435189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45968.504941435189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45968.504941435189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45968.504941435189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45968.504941435189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45968.504941435189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45968.504941435189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45968.504941435189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45968.504941435189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45968.504941435189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45968.504941435189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45968.504941435189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45968.504941435189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45968.504941435189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45968.504941435189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45968.504941435189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45968.504941435189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45968.504941435189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45968.504941435189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45968.504941435189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45968.504941435189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45968.504941435189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45968.504941435189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45968.504941435189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45968.504941435189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45968.504941435189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45968.504941435189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45968.504941435189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45968.504941435189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45968.504941435189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45968.504941435189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45968.504941435189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45968.504941435189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45968.504941435189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45968.504941435189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45968.504941435189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45968.504941435189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45968.504941435189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45968.504941435189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45968.504941435189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45968.504941435189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45968.504941435189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45968.504941435189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45968.504941435189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45968.504941435189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45968.504941435189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45968.504941435189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45968.504941435189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45968.504941435189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45968.504941435189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45968.504941435189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45968.504941435189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45968.504941435189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45968.504941435189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45968.504941435189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45968.504941435189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45968.504941435189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45968.504941435189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45968.504941435189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45968.504941435189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45968.504941435189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45968.504941435189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45968.504941435189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45968.504941435189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45968.504941435189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45968.504941435189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45968.504941435189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45968.504941435189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45968.504941435189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45968.504941435189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45968.504941435189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45968.504941435189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45968.504941435189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45968.504941435189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45968.504941435189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45968.504941435189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45968.504941435189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45968.504941435189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45968.504941435189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45968.504941435189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45968.504941435189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45968.504941435189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45968.504941435189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45968.504941435189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45968.504941435189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45968.504941435189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45968.504941435189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45968.504941435189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45968.504941435189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45968.504941435189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45968.504941435189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45968.504941435189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45968.504941435189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45968.504941435189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45968.504941435189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45968.504941435189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45968.504941435189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45968.504941435189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45968.504941435189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45968.504941435189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45968.504941435189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45968.504941435189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45968.504941435189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45968.504941435189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45968.504941435189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45968.504941435189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45968.504941435189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45968.504941435189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45968.504941435189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45968.504941435189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45968.504941435189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45968.504941435189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45968.504941435189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45968.504941435189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45968.504941435189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45968.504941435189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45968.504941435189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45968.504941435189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45968.504941435189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45968.504941435189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45968.504941435189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45968.504941435189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45968.504941435189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45968.504941435189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45968.504941435189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45968.504941435189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45968.504941435189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45968.504941435189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45968.504941435189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45968.504941435189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45968.504941435189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45968.504941435189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45968.504941435189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45968.504941435189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45968.504941435189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45968.504941435189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45968.504941435189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45968.504941435189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45968.504941435189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45968.504941435189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45968.504941435189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45968.504941435189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45968.504941435189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45968.504941435189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45968.504941435189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45968.504941435189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45968.504941435189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45968.504941435189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45968.504941435189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45968.504941435189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45968.504941435189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45968.504941435189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45968.504941435189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45968.504941435189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45968.504941435189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45968.504941435189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45968.504941435189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45968.504941435189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45968.504941435189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45968.504941435189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45968.504941435189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45968.504941435189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45968.504941435189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45968.504941435189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45968.504941435189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45968.504941435189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45968.504941435189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45968.504941435189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45968.504941435189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45968.504941435189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45968.504941435189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45968.504941435189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45968.504941435189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45968.504941435189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45968.504941435189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45968.504941435189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45968.504941435189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45968.504941435189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45968.504941435189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45968.504941435189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45968.504941435189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45968.504941435189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45968.504941435189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45968.504941435189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45968.504941435189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45968.504941435189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45968.504941435189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45968.504941435189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45968.504941435189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45968.504941435189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45968.504941435189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45968.504941435189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45968.504941435189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45968.504941435189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45968.504941435189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45968.504941435189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45968.504941435189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45968.504941435189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45968.504941435189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45968.504941435189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45968.504941435189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45968.504941435189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45968.504941435189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45968.504941435189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45968.504941435189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45968.504941435189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45968.504941435189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45968.504941435189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45968.504941435189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45968.504941435189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45968.504941435189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45968.504941435189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45968.504941435189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45968.504941435189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45968.504941435189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45968.504941435189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45968.504941435189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45968.504941435189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45968.504941435189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45968.504941435189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45968.504941435189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45968.504941435189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45968.504941435189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45968.504941435189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45968.504941435189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45968.504941435189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45968.504941435189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45968.504941435189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45968.504941435189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45968.504941435189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45968.504941435189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45968.504941435189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45968.504941435189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45968.504941435189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45968.504941435189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45968.504941435189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45968.504941435189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45968.504941435189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45968.504941435189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45968.504941435189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45968.504941435189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45968.504941435189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45968.504941435189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45968.504941435189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45968.504941435189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45968.504941435189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45968.504941435189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45968.504941435189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45968.504941435189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45968.504941435189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45968.504941435189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45968.504941435189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45968.504941435189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45968.504941435189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45968.504941435189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45968.504941435189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45968.504941435189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45968.504941435189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45968.504941435189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45968.504941435189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45968.504941435189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45968.504941435189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45968.504941435189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45968.504941435189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45968.504941435189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45968.504941435189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45968.504941435189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45968.504941435189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45968.504941435189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45968.504941435189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45968.504941435189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45968.504941435189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45968.504941435189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45968.504941435189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45968.504941435189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45968.504941435189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45968.504941435189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45968.504941435189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45968.504941435189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45968.504941435189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45968.504941435189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45968.504941435189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45968.504941435189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45968.504941435189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45968.504941435189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45968.504941435189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45968.504941435189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45968.504941435189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45968.504941435189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45968.504941435189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45968.504941435189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45968.504941435189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45968.504941435189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45968.504941435189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45968.504941435189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45968.504941435189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45968.504941435189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45968.504941435189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45968.504941435189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45968.504941435189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45968.504941435189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45968.504941435189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45968.504941435189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45968.504941435189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45968.504941435189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45968.504941435189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45968.504941435189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45968.504941435189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45968.504941435189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45968.504941435189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45968.504941435189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45968.504941435189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45968.504941435189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45968.504941435189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45968.504941435189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45968.504941435189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45968.504941435189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45968.504941435189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45968.504941435189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45968.504941435189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45968.504941435189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45968.504941435189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45968.504941435189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45968.504941435189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45968.504941435189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45968.504941435189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45968.504941435189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45968.504941435189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45968.504941435189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45968.504941435189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45968.504941435189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45968.504941435189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45968.504941435189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45968.504941435189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45968.504941435189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45968.504941435189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45968.504941435189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45968.504941435189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45968.504941435189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45968.504941435189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45968.504941435189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45968.504941435189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45968.504941435189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45968.504941435189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45968.504941435189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45968.504941435189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45968.504941435189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45968.504941435189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45968.504941435189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45968.504941435189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45968.504941435189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45968.504941435189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45968.504941435189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45968.504941435189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45968.504941435189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45968.504941435189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45968.504941435189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45968.504941435189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45968.504941435189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45968.504941435189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45968.504941435189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45968.504941435189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45968.504941435189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45968.504941435189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45968.504941435189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45968.504941435189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45968.504941435189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45968.504941435189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45968.504941435189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45968.504941435189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45968.504941435189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45968.504941435189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45968.504941435189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45968.504941435189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45968.504941435189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45968.504941435189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45968.504941435189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45968.504941435189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45968.504941435189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45968.504941435189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45968.504941435189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45968.504941435189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45968.504941435189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45968.504941435189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45968.504941435189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45968.504941435189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45968.504941435189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45968.504941435189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45968.504941435189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45968.504941435189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45968.504941435189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45968.504941435189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45968.504941435189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45968.504941435189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45968.504941435189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45968.504941435189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45968.504941435189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45968.504941435189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45968.504941435189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45968.504941435189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45968.504941435189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45968.504941435189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45968.504941435189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45968.504941435189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45968.504941435189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45968.504941435189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45968.504941435189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45968.504941435189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45968.504941435189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45968.504941435189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45968.504941435189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45968.504941435189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45968.504941435189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45968.504941435189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45968.504941435189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45968.504941435189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45968.504941435189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45968.504941435189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45968.504941435189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45968.504941435189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45968.504941435189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45968.504941435189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45968.504941435189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45968.504941435189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45968.504941435189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45968.504941435189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45968.504941435189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45968.504941435189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45968.504941435189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45968.504941435189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45968.504941435189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45968.504941435189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45968.504941435189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45968.504941435189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45968.504941435189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45968.504941435189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45968.504941435189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45968.504941435189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45968.504941435189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45968.504941435189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45968.504941435189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45968.504941435189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45968.504941435189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45968.504941435189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45968.504941435189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45968.504941435189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45968.504941435189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45968.504941435189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45968.504941435189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45968.504941435189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45968.504941435189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45968.504941435189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45968.504941435189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45968.504941435189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45968.504941435189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45968.504941435189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45968.504941435189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45968.504941435189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45968.504941435189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45968.504941435189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45968.504941435189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45968.504941435189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45968.504941435189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45968.504941435189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45968.504941435189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45968.504941435189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45968.504941435189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45968.504941435189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45968.504941435189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45968.504941435189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45968.504941435189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45968.504941435189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45968.504941435189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45968.504941435189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45968.504941435189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45968.504941435189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45968.504941435189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45968.504941435189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45968.504941435189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45968.504941435189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45968.504941435189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45968.504941435189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45968.504941435189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45968.504941435189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45968.504941435189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45968.504941435189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45968.504941435189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45968.504941435189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45968.504941435189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45968.504941435189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45968.504941435189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45968.504941435189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45968.504941435189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45968.504941435189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45968.504941435189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45968.504941435189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45968.504941435189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45968.504941435189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45968.504941435189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45968.504941435189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45968.504941435189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45968.504941435189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45968.504941435189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45968.504941435189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45968.504941435189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45968.504941435189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45968.504941435189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45968.504941435189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45968.504941435189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45968.504941435189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45968.504941435189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45968.504941435189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45968.504941435189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45968.504941435189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45968.504941435189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45968.504941435189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45968.504941435189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45968.504941435189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45968.504941435189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45968.504941435189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45968.504941435189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45968.504941435189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45968.504941435189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45968.504941435189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45968.504941435189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45968.504941435189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45968.504941435189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45968.504941435189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45968.504941435189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45968.504941435189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45968.504941435189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45968.504941435189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45968.504941435189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45968.504941435189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45968.504941435189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45968.504941435189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45968.504941435189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45968.504941435189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45968.504941435189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45968.504941435189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45968.504941435189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45968.504941435189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45968.504941435189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45968.504941435189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45968.504941435189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45968.504941435189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45968.504941435189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45968.504941435189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45968.504941435189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45968.504941435189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45968.504941435189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45968.504941435189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45968.504941435189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45968.504941435189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45968.504941435189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45968.504941435189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45968.504941435189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45968.504941435189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45968.504941435189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45968.504941435189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45968.504941435189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45968.504941435189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45968.504941435189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45968.504941435189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45968.504941435189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45968.504941435189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45968.504941435189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45968.504941435189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45968.504941435189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45968.504941435189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45968.504941435189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45968.504941435189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45968.504941435189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45968.504941435189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45968.504941435189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45968.504941435189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45968.504941435189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45968.504941435189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45968.504941435189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45968.504941435189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45968.504941435189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45968.504941435189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45968.504941435189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45968.504941435189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45968.504941435189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45968.504941435189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45968.504941435189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45968.504941435189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45968.504941435189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45968.504941435189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45968.504941435189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45968.504941435189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45968.504941435189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45968.504941435189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45968.504941435189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45968.504941435189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45968.504941435189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45968.504941435189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45968.504941435189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45968.504941435189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45968.504941435189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45968.504941435189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45968.504941435189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45968.504941435189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45968.504941435189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45968.504941435189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45968.504941435189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45968.504941435189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45968.504941435189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45968.504941435189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45968.504941435189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45968.504941435189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45968.504941435189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45968.504941435189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45968.504941435189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45968.504941435189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45968.504941435189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45968.504941435189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45968.504941435189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45968.504941435189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45968.504941435189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45968.504941435189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45968.504941435189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45968.504941435189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45968.504941435189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45968.504941435189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45968.504941435189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45968.504941435189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45968.504941435189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45968.504941435189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45968.504941435189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45968.504941435189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45968.504941435189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45968.504941435189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45968.504941435189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45968.504941435189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45968.504941435189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45968.504941435189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45968.504941435189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45968.504941435189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45968.504941435189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45968.504941435189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45968.504941435189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45968.504941435189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45968.504941435189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45968.504941435189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45968.504941435189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45968.504941435189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45968.504941435189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45968.504941435189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45968.504941435189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45968.504941435189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45968.504941435189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45968.504941435189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45968.504941435189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45968.504941435189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45968.504941435189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45968.504941435189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45968.504941435189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45968.504941435189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45968.504941435189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45968.504941435189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45968.504941435189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45968.504941435189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45968.504941435189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45968.504941435189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45968.504941435189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45968.504941435189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45968.504941435189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45968.504941435189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45968.504941435189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45968.504941435189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45968.504941435189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45968.504941435189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45968.504941435189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45968.504941435189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45968.504941435189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45968.504941435189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45968.504941435189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45968.504941435189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45968.504941435189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45968.504941435189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45968.504941435189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45968.504941435189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45968.504941435189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45968.504941435189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45968.504941435189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45968.504941435189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45968.504941435189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45968.504941435189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45968.504941435189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45968.504941435189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45968.504941435189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45968.504941435189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45968.504941435189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45968.504941435189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45968.504941435189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45968.504941435189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45968.504941435189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45968.504941435189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45968.504941435189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45968.504941435189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45968.504941435189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45968.504941435189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45968.504941435189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45968.504941435189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45968.504941435189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45968.504941435189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45968.504941435189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45968.504941435189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45968.504941435189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45968.504941435189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45968.504941435189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45968.504941435189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45968.504941435189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45968.504941435189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45968.504941435189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45968.504941435189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45968.504941435189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45968.504941435189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45968.504941435189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45968.504941435189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45968.504941435189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45968.504941435189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45968.504941435189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45968.504941435189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45968.504941435189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45968.504941435189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45968.504941435189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45968.504941435189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45968.504941435189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45968.504941435189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45968.504941435189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45968.504941435189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45968.504941435189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45968.504941435189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45968.504941435189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45968.504941435189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45968.504941435189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45968.504941435189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45968.504941435189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45968.504941435189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45968.504941435189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45968.504941435189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45968.504941435189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45968.504941435189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45968.504941435189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45968.504941435189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45968.504941435189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45968.504941435189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45968.504941435189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45968.504941435189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45968.504941435189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45968.504941435189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45968.504941435189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45968.504941435189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45968.504941435189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45968.504941435189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45968.504941435189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45968.504941435189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45968.504941435189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45968.504941435189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45968.504941435189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45968.504941435189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45968.504941435189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45968.504941435189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45968.504941435189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45968.504941435189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45968.504941435189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45968.504941435189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45968.504941435189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45968.504941435189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45968.504941435189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45968.504941435189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45968.504941435189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45968.504941435189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45968.504941435189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45968.504941435189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45968.504941435189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45968.504941435189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45968.504941435189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45968.504941435189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45968.504941435189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45968.504941435189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45968.504941435189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45968.504941435189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45968.504941435189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45968.504941435189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45968.504941435189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45968.504941435189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45968.504941435189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45968.504941435189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45968.504941435189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45968.504941435189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45968.504941435189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45968.504941435189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45968.504941435189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45968.504941435189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45968.504941435189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45968.504941435189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45968.504941435189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45968.504941435189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45968.504941435189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45968.504941435189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45968.504941435189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45968.504941435189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45968.504941435189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45968.504941435189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45968.504941435189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45968.504941435189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45968.504941435189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45968.504941435189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45968.504941435189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45968.504941435189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45968.504941435189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45968.504941435189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45968.504941435189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45968.504941435189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45968.504941435189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45968.504941435189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45968.504941435189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45968.504941435189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45968.504941435189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45968.504941435189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45968.504941435189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45968.504941435189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45968.504941435189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45968.504941435189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45968.504941435189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45968.504941435189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45968.504941435189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45968.504941435189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45968.504941435189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45968.504941435189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45968.504941435189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45968.504941435189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45968.504941435189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45968.504941435189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45968.504941435189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45968.504941435189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45968.504941435189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45968.504941435189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45968.504941435189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45968.504941435189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45968.504941435189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45968.504941435189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45968.504941435189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45968.504941435189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45968.504941435189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45968.504941435189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45968.504941435189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45968.504941435189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45968.504941435189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45968.504941435189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45968.504941435189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45968.504941435189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45968.504941435189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45968.504941435189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45968.504941435189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45968.504941435189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45968.504941435189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45968.504941435189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45968.504941435189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45968.504941435189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45968.504941435189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45968.504941435189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45968.504941435189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45968.504941435189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45968.504941435189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45968.504941435189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45968.504941435189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45968.504941435189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45968.504941435189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45968.504941435189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45968.504941435189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45968.504941435189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45968.504941435189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45968.504941435189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45968.504941435189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45968.504941435189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45968.504941435189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45968.504941435189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45968.504941435189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45968.504941435189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45968.504941435189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45968.504941435189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45968.504941435189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45968.504941435189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45968.504941435189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45968.504941435189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45968.504941435189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45968.504941435189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45968.504941435189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45968.504941435189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45968.504941435189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45968.504941435189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45968.504941435189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45968.504941435189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45968.504941435189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45968.504941435189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45968.504941435189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45968.504941435189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45968.504941435189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45968.504941435189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45968.504941435189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45968.504941435189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45968.504941435189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45968.504941435189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45968.504941435189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45968.504941435189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45968.504941435189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45968.504941435189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45968.504941435189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45968.504941435189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45968.504941435189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45968.504941435189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45968.504941435189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45968.504941435189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45968.504941435189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45968.504941435189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45968.504941435189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45968.504941435189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45968.504941435189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45968.504941435189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45968.504941435189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45968.504941435189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45968.504941435189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45968.504941435189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45968.504941435189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45968.504941435189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45968.504941435189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45968.504941435189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45968.504941435189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45968.504941435189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45968.504941435189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45968.504941435189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45968.504941435189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45968.504941435189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45968.504941435189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45968.504941435189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45968.504941435189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45968.504941435189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45968.504941435189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45968.504941435189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45968.504941435189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45968.504941435189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45968.504941435189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45968.504941435189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45968.504941435189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45968.504941435189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45968.504941435189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45968.504941435189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265.02422384259262</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35909</v>
      </c>
      <c r="E3" s="95" t="s">
        <v>39021</v>
      </c>
      <c r="F3" s="112">
        <v>45968.493402777778</v>
      </c>
      <c r="G3" s="113">
        <f ca="1">IFERROR(NOW()-F3,"")</f>
        <v>1.1538657410710584E-2</v>
      </c>
      <c r="H3" s="112">
        <v>45968.48715277778</v>
      </c>
      <c r="I3" s="108" t="str">
        <f>IFERROR(VLOOKUP(D3,DB!A:F,6,0),"")</f>
        <v>Generator-SG</v>
      </c>
      <c r="J3" s="108" t="str">
        <f>IFERROR(VLOOKUP(D3,DB!A:G,7,0),"")</f>
        <v>Vandalized</v>
      </c>
      <c r="K3" s="114" t="s">
        <v>39112</v>
      </c>
      <c r="L3" s="110" t="str">
        <f>IFERROR(VLOOKUP(D3,DB!A:I,9,0),"")</f>
        <v>Latis</v>
      </c>
    </row>
    <row r="4" spans="1:16" ht="15" customHeight="1">
      <c r="A4" s="108"/>
      <c r="B4" s="108" t="str">
        <f>IFERROR(VLOOKUP(D4,DB!A:K,11,0),"")</f>
        <v/>
      </c>
      <c r="C4" s="109"/>
      <c r="D4" s="92"/>
      <c r="E4" s="95"/>
      <c r="F4" s="112"/>
      <c r="G4" s="113">
        <f ca="1">IFERROR(NOW()-F4,"")</f>
        <v>45968.504941435189</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45968.504941435189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45968.504941435189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45968.504941435189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45968.504941435189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45968.504941435189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45968.504941435189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45968.504941435189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45968.504941435189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45968.504941435189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45968.504941435189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45968.504941435189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45968.504941435189</v>
      </c>
      <c r="H16" s="112"/>
      <c r="I16" s="108" t="str">
        <f>IFERROR(VLOOKUP(D16,DB!A:F,6,0),"")</f>
        <v/>
      </c>
      <c r="J16" s="108" t="str">
        <f>IFERROR(VLOOKUP(D16,DB!A:G,7,0),"")</f>
        <v/>
      </c>
      <c r="K16" s="114"/>
      <c r="L16" s="110" t="str">
        <f>IFERROR(VLOOKUP(D16,DB!A:I,9,0),"")</f>
        <v/>
      </c>
    </row>
    <row r="17" spans="1:12" ht="15" customHeight="1">
      <c r="A17" s="150"/>
      <c r="B17" s="150" t="str">
        <f>IFERROR(VLOOKUP(D17,DB!A:K,11,0),"")</f>
        <v/>
      </c>
      <c r="C17" s="94"/>
      <c r="D17" s="92"/>
      <c r="E17" s="95"/>
      <c r="F17" s="96"/>
      <c r="G17" s="151">
        <f ca="1">IFERROR(NOW()-F17,"")</f>
        <v>45968.504941435189</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45968.504941435189</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45968.504941435189</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45968.504941435189</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45968.504941435189</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45968.504941435189</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45968.504941435189</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45968.504941435189</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45968.504941435189</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45968.504941435189</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45968.504941435189</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45968.504941435189</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45968.504941435189</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45968.504941435189</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45968.504941435189</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45968.504941435189</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45968.504941435189</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45968.504941435189</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45968.504941435189</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45968.504941435189</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45968.504941435189</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45968.504941435189</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45968.504941435189</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45968.504941435189</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45968.504941435189</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45968.504941435189</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45968.504941435189</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45968.504941435189</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45968.504941435189</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45968.504941435189</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45968.504941435189</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45968.504941435189</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45968.504941435189</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45968.504941435189</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45968.504941435189</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45968.504941435189</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45968.504941435189</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45968.504941435189</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45968.504941435189</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45968.504941435189</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45968.504941435189</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45968.504941435189</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45968.504941435189</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45968.504941435189</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45968.504941435189</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45968.504941435189</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45968.504941435189</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45968.504941435189</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45968.504941435189</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45968.504941435189</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45968.504941435189</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45968.504941435189</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45968.504941435189</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45968.504941435189</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45968.504941435189</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45968.504941435189</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45968.504941435189</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45968.504941435189</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45968.504941435189</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45968.504941435189</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45968.504941435189</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45968.504941435189</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45968.504941435189</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45968.504941435189</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45968.504941435189</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45968.504941435189</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45968.504941435189</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45968.504941435189</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45968.504941435189</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45968.504941435189</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45968.504941435189</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45968.504941435189</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45968.504941435189</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45968.504941435189</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45968.504941435189</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45968.504941435189</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45968.504941435189</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45968.504941435189</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45968.504941435189</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45968.504941435189</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45968.504941435189</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45968.504941435189</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45968.504941435189</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45968.504941435189</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45968.504941435189</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45968.504941435189</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45968.504941435189</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45968.504941435189</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45968.504941435189</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45968.504941435189</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45968.504941435189</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45968.504941435189</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45968.504941435189</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45968.504941435189</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45968.504941435189</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45968.504941435189</v>
      </c>
      <c r="H112" s="96"/>
      <c r="I112" s="150" t="str">
        <f>IFERROR(VLOOKUP(D112,DB!A:F,6,0),"")</f>
        <v/>
      </c>
      <c r="J112" s="150" t="str">
        <f>IFERROR(VLOOKUP(D112,DB!A:G,7,0),"")</f>
        <v/>
      </c>
      <c r="K112" s="98"/>
      <c r="L112" s="92" t="str">
        <f>IFERROR(VLOOKUP(D112,DB!A:I,9,0),"")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76.672881250000501</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42.316064120372175</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19.843830324076407</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45968.504941435189</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45968.504941435189</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45968.504941435189</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45968.504941435189</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45968.504941435189</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45968.504941435189</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45968.504941435189</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45968.504941435189</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45968.504941435189</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45968.504941435189</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45968.504941435189</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45968.504941435189</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45968.504941435189</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45968.504941435189</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45968.504941435189</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45968.504941435189</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45968.504941435189</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45968.504941435189</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45968.504941435189</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45968.504941435189</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45968.504941435189</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45968.504941435189</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45968.504941435189</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45968.504941435189</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45968.504941435189</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45968.504941435189</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45968.504941435189</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45968.504941435189</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45968.504941435189</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45968.504941435189</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45968.504941435189</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45968.504941435189</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45968.504941435189</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45968.504941435189</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45968.504941435189</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45968.504941435189</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45968.504941435189</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45968.504941435189</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45968.504941435189</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45968.504941435189</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45968.504941435189</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45968.504941435189</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45968.504941435189</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45968.504941435189</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45968.504941435189</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45968.504941435189</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45968.504941435189</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45968.504941435189</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45968.504941435189</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45968.504941435189</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45968.504941435189</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45968.504941435189</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45968.504941435189</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45968.504941435189</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45968.504941435189</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45968.504941435189</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45968.504941435189</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45968.504941435189</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45968.504941435189</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45968.504941435189</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45968.504941435189</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45968.504941435189</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45968.504941435189</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45968.504941435189</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45968.504941435189</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45968.504941435189</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45968.504941435189</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45968.504941435189</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45968.504941435189</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45968.504941435189</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45968.504941435189</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45968.504941435189</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45968.504941435189</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45968.504941435189</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45968.504941435189</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45968.504941435189</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45968.504941435189</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45968.504941435189</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45968.504941435189</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45968.504941435189</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45968.504941435189</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45968.504941435189</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45968.504941435189</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45968.504941435189</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45968.504941435189</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45968.504941435189</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45968.504941435189</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45968.504941435189</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45968.504941435189</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45968.504941435189</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45968.504941435189</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45968.504941435189</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45968.504941435189</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45968.504941435189</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45968.504941435189</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45968.504941435189</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45968.504941435189</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45968.504941435189</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45968.504941435189</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45968.504941435189</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45968.504941435189</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45968.504941435189</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45968.504941435189</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45968.504941435189</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45968.504941435189</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45968.504941435189</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45968.504941435189</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45968.504941435189</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45968.504941435189</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45968.504941435189</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45968.504941435189</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45968.504941435189</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45968.504941435189</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45968.504941435189</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45968.504941435189</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45968.504941435189</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45968.504941435189</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45968.504941435189</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45968.504941435189</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45968.504941435189</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45968.504941435189</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45968.504941435189</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45968.504941435189</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45968.504941435189</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45968.504941435189</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45968.504941435189</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45968.504941435189</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45968.504941435189</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45968.504941435189</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45968.504941435189</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45968.504941435189</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45968.504941435189</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45968.504941435189</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45968.504941435189</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45968.504941435189</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45968.504941435189</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45968.504941435189</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45968.504941435189</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45968.504941435189</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45968.504941435189</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45968.504941435189</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45968.504941435189</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45968.504941435189</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45968.504941435189</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45968.504941435189</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45968.504941435189</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45968.504941435189</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45968.504941435189</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45968.504941435189</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45968.504941435189</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45968.504941435189</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45968.504941435189</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45968.504941435189</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45968.504941435189</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45968.504941435189</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45968.504941435189</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45968.504941435189</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45968.504941435189</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45968.504941435189</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45968.504941435189</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45968.504941435189</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45968.504941435189</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45968.504941435189</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45968.504941435189</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45968.504941435189</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45968.504941435189</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45968.504941435189</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45968.504941435189</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45968.504941435189</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45968.504941435189</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45968.504941435189</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45968.504941435189</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45968.504941435189</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45968.504941435189</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45968.504941435189</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45968.504941435189</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45968.504941435189</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45968.504941435189</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45968.504941435189</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45968.504941435189</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45968.504941435189</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45968.504941435189</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45968.504941435189</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45968.504941435189</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45968.504941435189</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45968.504941435189</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45968.504941435189</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45968.504941435189</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45968.504941435189</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45968.504941435189</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45968.504941435189</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45968.504941435189</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45968.504941435189</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45968.504941435189</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45968.504941435189</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45968.504941435189</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45968.504941435189</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45968.504941435189</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45968.504941435189</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45968.504941435189</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45968.504941435189</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45968.504941435189</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45968.504941435189</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45968.504941435189</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45968.504941435189</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45968.504941435189</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45968.504941435189</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45968.504941435189</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45968.504941435189</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45968.504941435189</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45968.504941435189</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45968.504941435189</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45968.504941435189</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45968.504941435189</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45968.504941435189</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45968.504941435189</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45968.504941435189</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45968.504941435189</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45968.504941435189</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45968.504941435189</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45968.504941435189</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45968.504941435189</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45968.504941435189</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45968.504941435189</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45968.504941435189</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45968.504941435189</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45968.504941435189</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45968.504941435189</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45968.504941435189</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45968.504941435189</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45968.504941435189</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45968.504941435189</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45968.504941435189</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45968.504941435189</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45968.504941435189</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45968.504941435189</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45968.504941435189</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45968.504941435189</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45968.504941435189</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45968.504941435189</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45968.504941435189</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45968.504941435189</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45968.504941435189</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45968.504941435189</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45968.504941435189</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45968.504941435189</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45968.504941435189</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45968.504941435189</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45968.504941435189</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45968.504941435189</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45968.504941435189</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45968.504941435189</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45968.504941435189</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45968.504941435189</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45968.504941435189</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45968.504941435189</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45968.504941435189</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45968.504941435189</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45968.504941435189</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45968.504941435189</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45968.504941435189</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45968.504941435189</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45968.504941435189</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45968.504941435189</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45968.504941435189</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45968.504941435189</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45968.504941435189</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45968.504941435189</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45968.504941435189</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45968.504941435189</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45968.504941435189</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45968.504941435189</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45968.504941435189</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45968.504941435189</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45968.504941435189</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45968.504941435189</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45968.504941435189</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45968.504941435189</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45968.504941435189</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45968.504941435189</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45968.504941435189</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45968.504941435189</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3"/>
  <sheetViews>
    <sheetView tabSelected="1"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39119</v>
      </c>
      <c r="B2" s="61" t="str">
        <f>IFERROR(VLOOKUP(D2,DB!A:K,11,0),"")</f>
        <v>R6</v>
      </c>
      <c r="C2" s="61">
        <v>1</v>
      </c>
      <c r="D2" s="61" t="s">
        <v>34041</v>
      </c>
      <c r="E2" s="61" t="s">
        <v>39102</v>
      </c>
      <c r="F2" s="145">
        <v>45968.376967592594</v>
      </c>
      <c r="G2" s="146">
        <f ca="1">IFERROR(NOW()-F2,"-")</f>
        <v>0.12797384259465616</v>
      </c>
      <c r="H2" s="147">
        <v>45968.371145833335</v>
      </c>
      <c r="I2" s="86" t="str">
        <f>IFERROR(VLOOKUP(D2,DB!A:F,6,0),"")</f>
        <v>SCECO</v>
      </c>
      <c r="J2" s="61" t="str">
        <f>IFERROR(VLOOKUP(D2,DB!A:G,7,0),"")</f>
        <v>Vandalized</v>
      </c>
      <c r="K2" s="148" t="s">
        <v>39120</v>
      </c>
      <c r="L2" s="149" t="str">
        <f>IFERROR(VLOOKUP(D2,DB!A:I,9,0),"")</f>
        <v>Latis</v>
      </c>
    </row>
    <row r="3" spans="1:12" ht="31.5" customHeight="1">
      <c r="A3" s="86"/>
      <c r="B3" s="61" t="str">
        <f>IFERROR(VLOOKUP(D3,DB!A:K,11,0),"")</f>
        <v/>
      </c>
      <c r="C3" s="61"/>
      <c r="D3" s="61"/>
      <c r="E3" s="61"/>
      <c r="F3" s="145"/>
      <c r="G3" s="146">
        <f ca="1">IFERROR(NOW()-F3,"-")</f>
        <v>45968.504941435189</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45968.504941435189</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45968.504941435189</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45968.504941435189</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45968.504941435189</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45968.504941435189</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45968.504941435189</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45968.504941435189</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45968.504941435189</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45968.504941435189</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45968.504941435189</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45968.504941435189</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45968.504941435189</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45968.504941435189</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45968.504941435189</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45968.504941435189</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45968.504941435189</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45968.504941435189</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45968.504941435189</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45968.504941435189</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45968.504941435189</v>
      </c>
      <c r="H23" s="147"/>
      <c r="I23" s="86" t="str">
        <f>IFERROR(VLOOKUP(D23,DB!A:F,6,0),"")</f>
        <v/>
      </c>
      <c r="J23" s="61" t="str">
        <f>IFERROR(VLOOKUP(D23,DB!A:G,7,0),"")</f>
        <v/>
      </c>
      <c r="K23" s="148"/>
      <c r="L23" s="149" t="str">
        <f>IFERROR(VLOOKUP(D23,DB!A:I,9,0),"")</f>
        <v/>
      </c>
    </row>
  </sheetData>
  <dataValidations count="2">
    <dataValidation allowBlank="1" showInputMessage="1" showErrorMessage="1" sqref="E1" xr:uid="{62B1622A-85BD-4882-B430-9803BC9B7251}"/>
    <dataValidation type="list" allowBlank="1" showInputMessage="1" showErrorMessage="1" sqref="E2:E23"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2025-11-07T09:08:03Z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