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29" documentId="120_S{2AC9BD13-BADA-5192-A53E-5A8FF88502F6}" xr6:coauthVersionLast="47" xr6:coauthVersionMax="47" xr10:uidLastSave="{23848A69-CDF2-42B0-B86A-5967F42A744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<sst xmlns="http://schemas.openxmlformats.org/spreadsheetml/2006/main" count="181586" uniqueCount="39208">
  <si>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</si>
  <si>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</si>
  <si>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</si>
  <si>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</si>
  <si>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</si>
  <si>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</si>
  <si>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</si>
  <si>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</si>
  <si>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</si>
  <si>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</si>
  <si>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</si>
  <si>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</si>
  <si>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</si>
  <si>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</si>
  <si>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</si>
  <si>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</si>
  <si>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</si>
  <si>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</si>
  <si>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</si>
  <si>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</si>
  <si>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</si>
  <si>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</si>
  <si>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</si>
  <si>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</si>
  <si>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</si>
  <si>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</si>
  <si>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</si>
  <si>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</si>
  <si>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</si>
  <si>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</si>
  <si>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</si>
  <si>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</si>
  <si>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</si>
  <si>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</si>
  <si>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</si>
  <si>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</si>
  <si>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</si>
  <si>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</si>
  <si>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</si>
  <si>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</si>
  <si>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</si>
  <si>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</si>
  <si>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</si>
  <si>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</si>
  <si>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</si>
  <si>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</si>
  <si>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</si>
  <si>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</si>
  <si>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</si>
  <si>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</si>
  <si>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</si>
  <si>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</si>
  <si>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</si>
  <si>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</si>
  <si>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</si>
  <si>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</si>
  <si>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</si>
  <si>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</si>
  <si>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</si>
  <si>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</si>
  <si>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</si>
  <si>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</si>
  <si>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</si>
  <si>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</si>
  <si>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</si>
  <si>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</si>
  <si>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</si>
  <si>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</si>
  <si>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</si>
  <si>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</si>
  <si>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</si>
  <si>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</si>
  <si>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</si>
  <si>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</si>
  <si>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</si>
  <si>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</si>
  <si>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</si>
  <si>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</si>
  <si>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</si>
  <si>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</si>
  <si>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</si>
  <si>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</si>
  <si>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</si>
  <si>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</si>
  <si>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</si>
  <si>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</si>
  <si>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</si>
  <si>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</si>
  <si>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</si>
  <si>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</si>
  <si>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</si>
  <si>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</si>
  <si>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</si>
  <si>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</si>
  <si>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</si>
  <si>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</si>
  <si>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</si>
  <si>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</si>
  <si>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</si>
  <si>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</si>
  <si>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</si>
  <si>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</si>
  <si>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</si>
  <si>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</si>
  <si>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</si>
  <si>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</si>
  <si>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</si>
  <si>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</si>
  <si>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</si>
  <si>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</si>
  <si>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</si>
  <si>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</si>
  <si>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</si>
  <si>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</si>
  <si>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</si>
  <si>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</si>
  <si>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</si>
  <si>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</si>
  <si>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</si>
  <si>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</si>
  <si>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</si>
  <si>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</si>
  <si>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</si>
  <si>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</si>
  <si>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</si>
  <si>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</si>
  <si>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</si>
  <si>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</si>
  <si>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</si>
  <si>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</si>
  <si>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</si>
  <si>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</si>
  <si>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</si>
  <si>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</si>
  <si>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</si>
  <si>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</si>
  <si>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</si>
  <si>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</si>
  <si>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</si>
  <si>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</si>
  <si>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</si>
  <si>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</si>
  <si>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</si>
  <si>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</si>
  <si>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</si>
  <si>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</si>
  <si>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</si>
  <si>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</si>
  <si>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</si>
  <si>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</si>
  <si>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</si>
  <si>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</si>
  <si>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</si>
  <si>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</si>
  <si>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</si>
  <si>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</si>
  <si>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</si>
  <si>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</si>
  <si>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</si>
  <si>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</si>
  <si>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</si>
  <si>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</si>
  <si>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</si>
  <si>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</si>
  <si>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</si>
  <si>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</si>
  <si>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</si>
  <si>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</si>
  <si>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</si>
  <si>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</si>
  <si>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</si>
  <si>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</si>
  <si>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</si>
  <si>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</si>
  <si>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</si>
  <si>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</si>
  <si>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</si>
  <si>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</si>
  <si>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</si>
  <si>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</si>
  <si>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</si>
  <si>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</si>
  <si>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</si>
  <si>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</si>
  <si>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</si>
  <si>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</si>
  <si>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</si>
  <si>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</si>
  <si>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</si>
  <si>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</si>
  <si>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</si>
  <si>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</si>
  <si>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</si>
  <si>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</si>
  <si>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</si>
  <si>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</si>
  <si>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</si>
  <si>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</si>
  <si>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</si>
  <si>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</si>
  <si>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</si>
  <si>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</si>
  <si>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</si>
  <si>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</si>
  <si>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</si>
  <si>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</si>
  <si>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</si>
  <si>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</si>
  <si>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</si>
  <si>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</si>
  <si>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</si>
  <si>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</si>
  <si>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</si>
  <si>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</si>
  <si>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</si>
  <si>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</si>
  <si>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</si>
  <si>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</si>
  <si>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</si>
  <si>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</si>
  <si>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</si>
  <si>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</si>
  <si>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</si>
  <si>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</si>
  <si>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</si>
  <si>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</si>
  <si>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</si>
  <si>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</si>
  <si>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</si>
  <si>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</si>
  <si>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</si>
  <si>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</si>
  <si>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</si>
  <si>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</si>
  <si>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</si>
  <si>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</si>
  <si>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</si>
  <si>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</si>
  <si>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</si>
  <si>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</si>
  <si>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</si>
  <si>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</si>
  <si>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</si>
  <si>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</si>
  <si>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</si>
  <si>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</si>
  <si>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</si>
  <si>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</si>
  <si>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</si>
  <si>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</si>
  <si>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</si>
  <si>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</si>
  <si>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</si>
  <si>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</si>
  <si>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</si>
  <si>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</si>
  <si>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</si>
  <si>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</si>
  <si>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</si>
  <si>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</si>
  <si>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</si>
  <si>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</si>
  <si>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</si>
  <si>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</si>
  <si>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</si>
  <si>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</si>
  <si>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</si>
  <si>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</si>
  <si>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</si>
  <si>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</si>
  <si>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</si>
  <si>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</si>
  <si>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</si>
  <si>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</si>
  <si>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</si>
  <si>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</si>
  <si>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</si>
  <si>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</si>
  <si>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</si>
  <si>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</si>
  <si>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</si>
  <si>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</si>
  <si>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</si>
  <si>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</si>
  <si>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</si>
  <si>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</si>
  <si>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</si>
  <si>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</si>
  <si>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</si>
  <si>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</si>
  <si>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</si>
  <si>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</si>
  <si>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</si>
  <si>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</si>
  <si>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</si>
  <si>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</si>
  <si>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</si>
  <si>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</si>
  <si>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</si>
  <si>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</si>
  <si>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</si>
  <si>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</si>
  <si>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</si>
  <si>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</si>
  <si>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</si>
  <si>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</si>
  <si>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</si>
  <si>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</si>
  <si>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</si>
  <si>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</si>
  <si>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</si>
  <si>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</si>
  <si>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</si>
  <si>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</si>
  <si>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</si>
  <si>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</si>
  <si>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</si>
  <si>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</si>
  <si>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</si>
  <si>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</si>
  <si>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</si>
  <si>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</si>
  <si>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</si>
  <si>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</si>
  <si>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</si>
  <si>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</si>
  <si>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</si>
  <si>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</si>
  <si>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</si>
  <si>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</si>
  <si>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</si>
  <si>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</si>
  <si>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</si>
  <si>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</si>
  <si>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</si>
  <si>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</si>
  <si>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</si>
  <si>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</si>
  <si>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</si>
  <si>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</si>
  <si>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</si>
  <si>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</si>
  <si>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</si>
  <si>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</si>
  <si>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</si>
  <si>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</si>
  <si>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</si>
  <si>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</si>
  <si>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</si>
  <si>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</si>
  <si>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</si>
  <si>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</si>
  <si>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</si>
  <si>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</si>
  <si>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</si>
  <si>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</si>
  <si>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</si>
  <si>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</si>
  <si>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</si>
  <si>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</si>
  <si>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</si>
  <si>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</si>
  <si>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</si>
  <si>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</si>
  <si>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</si>
  <si>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</si>
  <si>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</si>
  <si>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</si>
  <si>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</si>
  <si>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</si>
  <si>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</si>
  <si>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</si>
  <si>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</si>
  <si>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</si>
  <si>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</si>
  <si>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</si>
  <si>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</si>
  <si>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</si>
  <si>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</si>
  <si>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</si>
  <si>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</si>
  <si>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</si>
  <si>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</si>
  <si>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</si>
  <si>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</si>
  <si>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</si>
  <si>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</si>
  <si>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</si>
  <si>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</si>
  <si>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</si>
  <si>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</si>
  <si>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</si>
  <si>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</si>
  <si>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</si>
  <si>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</si>
  <si>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</si>
  <si>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</si>
  <si>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</si>
  <si>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</si>
  <si>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</si>
  <si>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</si>
  <si>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</si>
  <si>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</si>
  <si>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</si>
  <si>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</si>
  <si>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</si>
  <si>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</si>
  <si>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</si>
  <si>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</si>
  <si>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</si>
  <si>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</si>
  <si>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</si>
  <si>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</si>
  <si>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</si>
  <si>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</si>
  <si>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</si>
  <si>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</si>
  <si>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</si>
  <si>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</si>
  <si>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</si>
  <si>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</si>
  <si>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</si>
  <si>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</si>
  <si>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</si>
  <si>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</si>
  <si>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</si>
  <si>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</si>
  <si>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</si>
  <si>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</si>
  <si>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</si>
  <si>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</si>
  <si>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</si>
  <si>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</si>
  <si>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</si>
  <si>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</si>
  <si>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</si>
  <si>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</si>
  <si>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</si>
  <si>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</si>
  <si>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</si>
  <si>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</si>
  <si>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</si>
  <si>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</si>
  <si>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</si>
  <si>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</si>
  <si>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</si>
  <si>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</si>
  <si>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</si>
  <si>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</si>
  <si>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</si>
  <si>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</si>
  <si>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</si>
  <si>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</si>
  <si>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</si>
  <si>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</si>
  <si>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</si>
  <si>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</si>
  <si>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</si>
  <si>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</si>
  <si>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</si>
  <si>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</si>
  <si>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</si>
  <si>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</si>
  <si>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</si>
  <si>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</si>
  <si>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</si>
  <si>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</si>
  <si>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</si>
  <si>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</si>
  <si>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</si>
  <si>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</si>
  <si>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</si>
  <si>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</si>
  <si>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</si>
  <si>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</si>
  <si>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</si>
  <si>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</si>
  <si>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</si>
  <si>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</si>
  <si>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</si>
  <si>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</si>
  <si>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</si>
  <si>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</si>
  <si>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</si>
  <si>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</si>
  <si>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</si>
  <si>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</si>
  <si>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</si>
  <si>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</si>
  <si>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</si>
  <si>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</si>
  <si>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</si>
  <si>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</si>
  <si>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</si>
  <si>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</si>
  <si>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</si>
  <si>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</si>
  <si>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</si>
  <si>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</si>
  <si>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</si>
  <si>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</si>
  <si>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</si>
  <si>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</si>
  <si>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</si>
  <si>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</si>
  <si>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</si>
  <si>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</si>
  <si>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</si>
  <si>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</si>
  <si>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</si>
  <si>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</si>
  <si>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</si>
  <si>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</si>
  <si>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</si>
  <si>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</si>
  <si>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</si>
  <si>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</si>
  <si>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</si>
  <si>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</si>
  <si>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</si>
  <si>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</si>
  <si>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</si>
  <si>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</si>
  <si>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</si>
  <si>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</si>
  <si>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</si>
  <si>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</si>
  <si>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</si>
  <si>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</si>
  <si>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</si>
  <si>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</si>
  <si>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</si>
  <si>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</si>
  <si>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</si>
  <si>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</si>
  <si>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</si>
  <si>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</si>
  <si>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</si>
  <si>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</si>
  <si>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</si>
  <si>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</si>
  <si>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</si>
  <si>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</si>
  <si>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</si>
  <si>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</si>
  <si>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</si>
  <si>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</si>
  <si>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</si>
  <si>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</si>
  <si>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</si>
  <si>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</si>
  <si>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</si>
  <si>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</si>
  <si>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</si>
  <si>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</si>
  <si>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</si>
  <si>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</si>
  <si>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</si>
  <si>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</si>
  <si>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</si>
  <si>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</si>
  <si>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</si>
  <si>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</si>
  <si>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</si>
  <si>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</si>
  <si>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</si>
  <si>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</si>
  <si>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</si>
  <si>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</si>
  <si>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</si>
  <si>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</si>
  <si>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</si>
  <si>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</si>
  <si>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</si>
  <si>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</si>
  <si>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</si>
  <si>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</si>
  <si>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</si>
  <si>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</si>
  <si>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</si>
  <si>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</si>
  <si>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</si>
  <si>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</si>
  <si>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</si>
  <si>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</si>
  <si>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</si>
  <si>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</si>
  <si>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</si>
  <si>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</si>
  <si>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</si>
  <si>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</si>
  <si>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</si>
  <si>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</si>
  <si>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</si>
  <si>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</si>
  <si>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</si>
  <si>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</si>
  <si>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</si>
  <si>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</si>
  <si>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</si>
  <si>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</si>
  <si>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</si>
  <si>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</si>
  <si>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</si>
  <si>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</si>
  <si>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</si>
  <si>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</si>
  <si>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</si>
  <si>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</si>
  <si>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</si>
  <si>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</si>
  <si>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</si>
  <si>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</si>
  <si>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</si>
  <si>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</si>
  <si>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</si>
  <si>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</si>
  <si>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</si>
  <si>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</si>
  <si>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</si>
  <si>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</si>
  <si>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</si>
  <si>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</si>
  <si>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</si>
  <si>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</si>
  <si>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</si>
  <si>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</si>
  <si>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</si>
  <si>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</si>
  <si>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</si>
  <si>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</si>
  <si>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</si>
  <si>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</si>
  <si>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</si>
  <si>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</si>
  <si>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</si>
  <si>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</si>
  <si>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</si>
  <si>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</si>
  <si>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</si>
  <si>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</si>
  <si>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</si>
  <si>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</si>
  <si>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</si>
  <si>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</si>
  <si>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</si>
  <si>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</si>
  <si>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</si>
  <si>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</si>
  <si>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</si>
  <si>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</si>
  <si>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</si>
  <si>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</si>
  <si>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</si>
  <si>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</si>
  <si>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</si>
  <si>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</si>
  <si>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</si>
  <si>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</si>
  <si>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</si>
  <si>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</si>
  <si>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</si>
  <si>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</si>
  <si>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</si>
  <si>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</si>
  <si>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</si>
  <si>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</si>
  <si>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</si>
  <si>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</si>
  <si>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</si>
  <si>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</si>
  <si>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</si>
  <si>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</si>
  <si>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</si>
  <si>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</si>
  <si>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</si>
  <si>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</si>
  <si>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</si>
  <si>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</si>
  <si>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</si>
  <si>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</si>
  <si>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</si>
  <si>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</si>
  <si>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</si>
  <si>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</si>
  <si>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</si>
  <si>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</si>
  <si>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</si>
  <si>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</si>
  <si>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</si>
  <si>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</si>
  <si>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</si>
  <si>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</si>
  <si>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</si>
  <si>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</si>
  <si>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</si>
  <si>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</si>
  <si>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</si>
  <si>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</si>
  <si>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</si>
  <si>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</si>
  <si>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</si>
  <si>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</si>
  <si>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</si>
  <si>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</si>
  <si>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</si>
  <si>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</si>
  <si>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</si>
  <si>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</si>
  <si>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</si>
  <si>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</si>
  <si>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</si>
  <si>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</si>
  <si>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</si>
  <si>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</si>
  <si>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</si>
  <si>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</si>
  <si>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</si>
  <si>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</si>
  <si>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</si>
  <si>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</si>
  <si>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</si>
  <si>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</si>
  <si>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</si>
  <si>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</si>
  <si>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</si>
  <si>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</si>
  <si>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</si>
  <si>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</si>
  <si>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</si>
  <si>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</si>
  <si>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</si>
  <si>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</si>
  <si>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</si>
  <si>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</si>
  <si>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</si>
  <si>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</si>
  <si>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</si>
  <si>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</si>
  <si>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</si>
  <si>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</si>
  <si>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</si>
  <si>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</si>
  <si>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</si>
  <si>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</si>
  <si>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</si>
  <si>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</si>
  <si>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</si>
  <si>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</si>
  <si>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</si>
  <si>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</si>
  <si>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</si>
  <si>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</si>
  <si>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</si>
  <si>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</si>
  <si>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</si>
  <si>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</si>
  <si>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</si>
  <si>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</si>
  <si>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</si>
  <si>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</si>
  <si>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</si>
  <si>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</si>
  <si>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</si>
  <si>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</si>
  <si>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</si>
  <si>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</si>
  <si>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</si>
  <si>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</si>
  <si>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</si>
  <si>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</si>
  <si>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</si>
  <si>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</si>
  <si>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</si>
  <si>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</si>
  <si>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</si>
  <si>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</si>
  <si>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</si>
  <si>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</si>
  <si>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</si>
  <si>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</si>
  <si>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</si>
  <si>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</si>
  <si>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</si>
  <si>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</si>
  <si>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</si>
  <si>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</si>
  <si>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</si>
  <si>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</si>
  <si>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</si>
  <si>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</si>
  <si>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</si>
  <si>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</si>
  <si>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</si>
  <si>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</si>
  <si>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</si>
  <si>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</si>
  <si>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</si>
  <si>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</si>
  <si>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</si>
  <si>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</si>
  <si>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</si>
  <si>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</si>
  <si>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</si>
  <si>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</si>
  <si>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</si>
  <si>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</si>
  <si>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</si>
  <si>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</si>
  <si>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</si>
  <si>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</si>
  <si>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</si>
  <si>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</si>
  <si>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</si>
  <si>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</si>
  <si>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</si>
  <si>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</si>
  <si>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</si>
  <si>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</si>
  <si>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</si>
  <si>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</si>
  <si>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</si>
  <si>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</si>
  <si>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</si>
  <si>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</si>
  <si>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</si>
  <si>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</si>
  <si>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</si>
  <si>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</si>
  <si>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</si>
  <si>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</si>
  <si>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</si>
  <si>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</si>
  <si>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</si>
  <si>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</si>
  <si>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</si>
  <si>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</si>
  <si>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</si>
  <si>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</si>
  <si>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</si>
  <si>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</si>
  <si>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</si>
  <si>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</si>
  <si>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</si>
  <si>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</si>
  <si>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</si>
  <si>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</si>
  <si>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</si>
  <si>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</si>
  <si>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</si>
  <si>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</si>
  <si>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</si>
  <si>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</si>
  <si>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</si>
  <si>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</si>
  <si>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</si>
  <si>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</si>
  <si>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</si>
  <si>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</si>
  <si>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</si>
  <si>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</si>
  <si>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</si>
  <si>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</si>
  <si>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</si>
  <si>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</si>
  <si>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</si>
  <si>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</si>
  <si>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</si>
  <si>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</si>
  <si>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</si>
  <si>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</si>
  <si>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</si>
  <si>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</si>
  <si>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</si>
  <si>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</si>
  <si>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</si>
  <si>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</si>
  <si>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</si>
  <si>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</si>
  <si>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</si>
  <si>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</si>
  <si>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</si>
  <si>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</si>
  <si>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</si>
  <si>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</si>
  <si>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</si>
  <si>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</si>
  <si>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</si>
  <si>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</si>
  <si>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</si>
  <si>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</si>
  <si>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</si>
  <si>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</si>
  <si>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</si>
  <si>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</si>
  <si>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</si>
  <si>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</si>
  <si>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</si>
  <si>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</si>
  <si>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</si>
  <si>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</si>
  <si>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</si>
  <si>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</si>
  <si>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</si>
  <si>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</si>
  <si>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</si>
  <si>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</si>
  <si>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</si>
  <si>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</si>
  <si>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</si>
  <si>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</si>
  <si>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</si>
  <si>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</si>
  <si>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</si>
  <si>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</si>
  <si>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</si>
  <si>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</si>
  <si>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</si>
  <si>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</si>
  <si>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</si>
  <si>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</si>
  <si>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</si>
  <si>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</si>
  <si>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</si>
  <si>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</si>
  <si>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</si>
  <si>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</si>
  <si>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</si>
  <si>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</si>
  <si>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</si>
  <si>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</si>
  <si>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</si>
  <si>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</si>
  <si>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</si>
  <si>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</si>
  <si>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</si>
  <si>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</si>
  <si>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</si>
  <si>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</si>
  <si>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</si>
  <si>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</si>
  <si>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</si>
  <si>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</si>
  <si>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</si>
  <si>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</si>
  <si>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</si>
  <si>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</si>
  <si>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</si>
  <si>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</si>
  <si>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</si>
  <si>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</si>
  <si>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</si>
  <si>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</si>
  <si>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</si>
  <si>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</si>
  <si>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</si>
  <si>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</si>
  <si>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</si>
  <si>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</si>
  <si>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</si>
  <si>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</si>
  <si>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</si>
  <si>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</si>
  <si>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</si>
  <si>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</si>
  <si>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</si>
  <si>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</si>
  <si>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</si>
  <si>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</si>
  <si>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</si>
  <si>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</si>
  <si>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</si>
  <si>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</si>
  <si>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</si>
  <si>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</si>
  <si>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</si>
  <si>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</si>
  <si>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</si>
  <si>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</si>
  <si>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</si>
  <si>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</si>
  <si>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</si>
  <si>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</si>
  <si>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</si>
  <si>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</si>
  <si>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</si>
  <si>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</si>
  <si>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</si>
  <si>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</si>
  <si>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</si>
  <si>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</si>
  <si>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</si>
  <si>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</si>
  <si>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</si>
  <si>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</si>
  <si>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</si>
  <si>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</si>
  <si>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</si>
  <si>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</si>
  <si>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</si>
  <si>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</si>
  <si>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</si>
  <si>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</si>
  <si>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</si>
  <si>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</si>
  <si>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</si>
  <si>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</si>
  <si>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</si>
  <si>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</si>
  <si>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</si>
  <si>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</si>
  <si>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</si>
  <si>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</si>
  <si>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</si>
  <si>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</si>
  <si>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</si>
  <si>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</si>
  <si>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</si>
  <si>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</si>
  <si>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</si>
  <si>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</si>
  <si>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</si>
  <si>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</si>
  <si>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</si>
  <si>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</si>
  <si>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</si>
  <si>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</si>
  <si>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</si>
  <si>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</si>
  <si>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</si>
  <si>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</si>
  <si>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</si>
  <si>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</si>
  <si>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</si>
  <si>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</si>
  <si>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</si>
  <si>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</si>
  <si>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</si>
  <si>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</si>
  <si>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</si>
  <si>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</si>
  <si>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</si>
  <si>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</si>
  <si>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</si>
  <si>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</si>
  <si>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</si>
  <si>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</si>
  <si>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</si>
  <si>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</si>
  <si>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</si>
  <si>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</si>
  <si>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</si>
  <si>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</si>
  <si>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</si>
  <si>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</si>
  <si>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</si>
  <si>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</si>
  <si>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</si>
  <si>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</si>
  <si>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</si>
  <si>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</si>
  <si>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</si>
  <si>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</si>
  <si>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</si>
  <si>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</si>
  <si>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</si>
  <si>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</si>
  <si>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</si>
  <si>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</si>
  <si>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</si>
  <si>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</si>
  <si>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</si>
  <si>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</si>
  <si>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</si>
  <si>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</si>
  <si>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</si>
  <si>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</si>
  <si>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</si>
  <si>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</si>
  <si>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</si>
  <si>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</si>
  <si>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</si>
  <si>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</si>
  <si>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</si>
  <si>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</si>
  <si>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</si>
  <si>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</si>
  <si>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</si>
  <si>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</si>
  <si>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</si>
  <si>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</si>
  <si>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</si>
  <si>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</si>
  <si>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</si>
  <si>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</si>
  <si>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</si>
  <si>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</si>
  <si>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</si>
  <si>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</si>
  <si>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</si>
  <si>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</si>
  <si>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</si>
  <si>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</si>
  <si>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</si>
  <si>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</si>
  <si>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</si>
  <si>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</si>
  <si>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</si>
  <si>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</si>
  <si>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</si>
  <si>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</si>
  <si>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</si>
  <si>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</si>
  <si>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</si>
  <si>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</si>
  <si>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</si>
  <si>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</si>
  <si>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</si>
  <si>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</si>
  <si>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</si>
  <si>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</si>
  <si>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</si>
  <si>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</si>
  <si>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</si>
  <si>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</si>
  <si>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</si>
  <si>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</si>
  <si>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</si>
  <si>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</si>
  <si>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</si>
  <si>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</si>
  <si>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</si>
  <si>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</si>
  <si>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</si>
  <si>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</si>
  <si>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</si>
  <si>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</si>
  <si>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</si>
  <si>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</si>
  <si>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</si>
  <si>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</si>
  <si>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</si>
  <si>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</si>
  <si>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</si>
  <si>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</si>
  <si>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</si>
  <si>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</si>
  <si>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</si>
  <si>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</si>
  <si>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</si>
  <si>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</si>
  <si>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</si>
  <si>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</si>
  <si>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</si>
  <si>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</si>
  <si>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</si>
  <si>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</si>
  <si>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</si>
  <si>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</si>
  <si>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</si>
  <si>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</si>
  <si>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</si>
  <si>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</si>
  <si>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</si>
  <si>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</si>
  <si>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</si>
  <si>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</si>
  <si>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</si>
  <si>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</si>
  <si>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</si>
  <si>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</si>
  <si>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</si>
  <si>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</si>
  <si>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</si>
  <si>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</si>
  <si>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</si>
  <si>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</si>
  <si>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</si>
  <si>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</si>
  <si>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</si>
  <si>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</si>
  <si>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</si>
  <si>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</si>
  <si>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</si>
  <si>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</si>
  <si>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</si>
  <si>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</si>
  <si>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</si>
  <si>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</si>
  <si>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</si>
  <si>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</si>
  <si>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</si>
  <si>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</si>
  <si>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</si>
  <si>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</si>
  <si>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</si>
  <si>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</si>
  <si>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</si>
  <si>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</si>
  <si>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</si>
  <si>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</si>
  <si>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</si>
  <si>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</si>
  <si>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</si>
  <si>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</si>
  <si>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</si>
  <si>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</si>
  <si>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</si>
  <si>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</si>
  <si>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</si>
  <si>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</si>
  <si>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</si>
  <si>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</si>
  <si>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</si>
  <si>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</si>
  <si>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</si>
  <si>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</si>
  <si>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</si>
  <si>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</si>
  <si>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</si>
  <si>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</si>
  <si>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</si>
  <si>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</si>
  <si>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</si>
  <si>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</si>
  <si>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</si>
  <si>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</si>
  <si>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</si>
  <si>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</si>
  <si>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</si>
  <si>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</si>
  <si>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</si>
  <si>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</si>
  <si>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</si>
  <si>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</si>
  <si>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</si>
  <si>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</si>
  <si>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</si>
  <si>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</si>
  <si>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</si>
  <si>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</si>
  <si>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</si>
  <si>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</si>
  <si>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</si>
  <si>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</si>
  <si>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</si>
  <si>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</si>
  <si>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</si>
  <si>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</si>
  <si>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</si>
  <si>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</si>
  <si>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</si>
  <si>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</si>
  <si>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</si>
  <si>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</si>
  <si>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</si>
  <si>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</si>
  <si>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</si>
  <si>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</si>
  <si>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</si>
  <si>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</si>
  <si>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</si>
  <si>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</si>
  <si>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</si>
  <si>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</si>
  <si>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</si>
  <si>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</si>
  <si>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</si>
  <si>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</si>
  <si>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</si>
  <si>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</si>
  <si>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</si>
  <si>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</si>
  <si>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</si>
  <si>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</si>
  <si>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</si>
  <si>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</si>
  <si>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</si>
  <si>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</si>
  <si>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</si>
  <si>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</si>
  <si>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</si>
  <si>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</si>
  <si>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</si>
  <si>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</si>
  <si>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</si>
  <si>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</si>
  <si>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</si>
  <si>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</si>
  <si>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</si>
  <si>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</si>
  <si>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</si>
  <si>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</si>
  <si>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</si>
  <si>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</si>
  <si>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</si>
  <si>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</si>
  <si>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</si>
  <si>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</si>
  <si>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</si>
  <si>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</si>
  <si>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</si>
  <si>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</si>
  <si>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</si>
  <si>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</si>
  <si>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</si>
  <si>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</si>
  <si>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</si>
  <si>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</si>
  <si>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</si>
  <si>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</si>
  <si>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</si>
  <si>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</si>
  <si>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</si>
  <si>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</si>
  <si>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</si>
  <si>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</si>
  <si>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</si>
  <si>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</si>
  <si>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</si>
  <si>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</si>
  <si>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</si>
  <si>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</si>
  <si>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</si>
  <si>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</si>
  <si>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</si>
  <si>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</si>
  <si>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</si>
  <si>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</si>
  <si>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</si>
  <si>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</si>
  <si>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</si>
  <si>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</si>
  <si>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</si>
  <si>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</si>
  <si>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</si>
  <si>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</si>
  <si>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</si>
  <si>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</si>
  <si>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</si>
  <si>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</si>
  <si>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</si>
  <si>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</si>
  <si>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</si>
  <si>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</si>
  <si>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</si>
  <si>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</si>
  <si>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</si>
  <si>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</si>
  <si>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</si>
  <si>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</si>
  <si>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</si>
  <si>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</si>
  <si>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</si>
  <si>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</si>
  <si>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</si>
  <si>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</si>
  <si>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</si>
  <si>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</si>
  <si>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</si>
  <si>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</si>
  <si>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</si>
  <si>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</si>
  <si>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</si>
  <si>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</si>
  <si>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</si>
  <si>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</si>
  <si>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</si>
  <si>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</si>
  <si>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</si>
  <si>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</si>
  <si>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</si>
  <si>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</si>
  <si>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</si>
  <si>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</si>
  <si>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</si>
  <si>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</si>
  <si>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</si>
  <si>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</si>
  <si>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</si>
  <si>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</si>
  <si>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</si>
  <si>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</si>
  <si>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</si>
  <si>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</si>
  <si>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</si>
  <si>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</si>
  <si>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</si>
  <si>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</si>
  <si>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</si>
  <si>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</si>
  <si>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</si>
  <si>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</si>
  <si>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</si>
  <si>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</si>
  <si>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</si>
  <si>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</si>
  <si>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</si>
  <si>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</si>
  <si>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</si>
  <si>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</si>
  <si>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</si>
  <si>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</si>
  <si>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</si>
  <si>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</si>
  <si>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</si>
  <si>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</si>
  <si>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</si>
  <si>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</si>
  <si>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</si>
  <si>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</si>
  <si>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</si>
  <si>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</si>
  <si>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</si>
  <si>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</si>
  <si>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</si>
  <si>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</si>
  <si>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</si>
  <si>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</si>
  <si>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</si>
  <si>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</si>
  <si>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</si>
  <si>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</si>
  <si>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</si>
  <si>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</si>
  <si>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</si>
  <si>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</si>
  <si>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</si>
  <si>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</si>
  <si>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</si>
  <si>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</si>
  <si>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</si>
  <si>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</si>
  <si>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</si>
  <si>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</si>
  <si>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</si>
  <si>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</si>
  <si>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</si>
  <si>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</si>
  <si>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</si>
  <si>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</si>
  <si>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</si>
  <si>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</si>
  <si>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</si>
  <si>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</si>
  <si>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</si>
  <si>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</si>
  <si>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</si>
  <si>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</si>
  <si>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</si>
  <si>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</si>
  <si>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</si>
  <si>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</si>
  <si>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</si>
  <si>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</si>
  <si>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</si>
  <si>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</si>
  <si>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</si>
  <si>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</si>
  <si>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</si>
  <si>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</si>
  <si>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</si>
  <si>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</si>
  <si>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</si>
  <si>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</si>
  <si>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</si>
  <si>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</si>
  <si>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</si>
  <si>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</si>
  <si>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</si>
  <si>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</si>
  <si>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</si>
  <si>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</si>
  <si>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</si>
  <si>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</si>
  <si>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</si>
  <si>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</si>
  <si>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</si>
  <si>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</si>
  <si>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</si>
  <si>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</si>
  <si>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</si>
  <si>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</si>
  <si>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</si>
  <si>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</si>
  <si>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</si>
  <si>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</si>
  <si>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</si>
  <si>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</si>
  <si>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</si>
  <si>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</si>
  <si>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</si>
  <si>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</si>
  <si>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</si>
  <si>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</si>
  <si>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</si>
  <si>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</si>
  <si>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</si>
  <si>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</si>
  <si>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</si>
  <si>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</si>
  <si>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</si>
  <si>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</si>
  <si>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</si>
  <si>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</si>
  <si>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</si>
  <si>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</si>
  <si>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</si>
  <si>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</si>
  <si>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</si>
  <si>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</si>
  <si>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</si>
  <si>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</si>
  <si>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</si>
  <si>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</si>
  <si>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</si>
  <si>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</si>
  <si>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</si>
  <si>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</si>
  <si>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</si>
  <si>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</si>
  <si>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</si>
  <si>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</si>
  <si>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</si>
  <si>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</si>
  <si>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</si>
  <si>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</si>
  <si>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</si>
  <si>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</si>
  <si>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</si>
  <si>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</si>
  <si>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</si>
  <si>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</si>
  <si>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</si>
  <si>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</si>
  <si>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</si>
  <si>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</si>
  <si>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</si>
  <si>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</si>
  <si>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</si>
  <si>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</si>
  <si>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</si>
  <si>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</si>
  <si>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</si>
  <si>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</si>
  <si>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</si>
  <si>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</si>
  <si>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</si>
  <si>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</si>
  <si>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</si>
  <si>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</si>
  <si>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</si>
  <si>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</si>
  <si>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</si>
  <si>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</si>
  <si>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</si>
  <si>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</si>
  <si>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</si>
  <si>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</si>
  <si>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</si>
  <si>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</si>
  <si>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</si>
  <si>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</si>
  <si>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</si>
  <si>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</si>
  <si>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</si>
  <si>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</si>
  <si>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</si>
  <si>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</si>
  <si>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</si>
  <si>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</si>
  <si>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</si>
  <si>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</si>
  <si>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</si>
  <si>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</si>
  <si>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</si>
  <si>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</si>
  <si>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</si>
  <si>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</si>
  <si>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</si>
  <si>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</si>
  <si>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</si>
  <si>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</si>
  <si>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</si>
  <si>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</si>
  <si>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</si>
  <si>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</si>
  <si>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</si>
  <si>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</si>
  <si>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</si>
  <si>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</si>
  <si>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</si>
  <si>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</si>
  <si>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</si>
  <si>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</si>
  <si>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</si>
  <si>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</si>
  <si>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</si>
  <si>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</si>
  <si>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</si>
  <si>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</si>
  <si>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</si>
  <si>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</si>
  <si>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</si>
  <si>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</si>
  <si>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</si>
  <si>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</si>
  <si>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</si>
  <si>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</si>
  <si>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</si>
  <si>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</si>
  <si>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</si>
  <si>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</si>
  <si>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</si>
  <si>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</si>
  <si>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</si>
  <si>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</si>
  <si>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</si>
  <si>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</si>
  <si>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</si>
  <si>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</si>
  <si>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</si>
  <si>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</si>
  <si>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</si>
  <si>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</si>
  <si>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</si>
  <si>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</si>
  <si>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</si>
  <si>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</si>
  <si>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</si>
  <si>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</si>
  <si>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</si>
  <si>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</si>
  <si>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</si>
  <si>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</si>
  <si>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</si>
  <si>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</si>
  <si>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</si>
  <si>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</si>
  <si>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</si>
  <si>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</si>
  <si>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</si>
  <si>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</si>
  <si>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</si>
  <si>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</si>
  <si>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</si>
  <si>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</si>
  <si>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</si>
  <si>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</si>
  <si>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</si>
  <si>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</si>
  <si>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</si>
  <si>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</si>
  <si>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</si>
  <si>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</si>
  <si>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</si>
  <si>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</si>
  <si>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</si>
  <si>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</si>
  <si>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</si>
  <si>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</si>
  <si>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</si>
  <si>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</si>
  <si>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</si>
  <si>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</si>
  <si>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</si>
  <si>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</si>
  <si>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</si>
  <si>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</si>
  <si>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</si>
  <si>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</si>
  <si>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</si>
  <si>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</si>
  <si>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</si>
  <si>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</si>
  <si>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</si>
  <si>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</si>
  <si>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</si>
  <si>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</si>
  <si>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</si>
  <si>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</si>
  <si>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</si>
  <si>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</si>
  <si>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</si>
  <si>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</si>
  <si>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</si>
  <si>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</si>
  <si>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</si>
  <si>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</si>
  <si>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</si>
  <si>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</si>
  <si>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</si>
  <si>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</si>
  <si>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</si>
  <si>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</si>
  <si>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</si>
  <si>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</si>
  <si>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</si>
  <si>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</si>
  <si>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</si>
  <si>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</si>
  <si>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</si>
  <si>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</si>
  <si>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</si>
  <si>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</si>
  <si>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</si>
  <si>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</si>
  <si>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</si>
  <si>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</si>
  <si>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</si>
  <si>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</si>
  <si>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</si>
  <si>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</si>
  <si>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</si>
  <si>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</si>
  <si>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</si>
  <si>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</si>
  <si>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</si>
  <si>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</si>
  <si>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</si>
  <si>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</si>
  <si>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</si>
  <si>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</si>
  <si>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</si>
  <si>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</si>
  <si>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</si>
  <si>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</si>
  <si>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</si>
  <si>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</si>
  <si>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</si>
  <si>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</si>
  <si>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</si>
  <si>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</si>
  <si>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</si>
  <si>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</si>
  <si>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</si>
  <si>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</si>
  <si>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</si>
  <si>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</si>
  <si>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</si>
  <si>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</si>
  <si>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</si>
  <si>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</si>
  <si>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</si>
  <si>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</si>
  <si>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</si>
  <si>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</si>
  <si>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</si>
  <si>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</si>
  <si>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</si>
  <si>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</si>
  <si>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</si>
  <si>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</si>
  <si>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</si>
  <si>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</si>
  <si>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</si>
  <si>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</si>
  <si>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</si>
  <si>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</si>
  <si>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</si>
  <si>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</si>
  <si>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</si>
  <si>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</si>
  <si>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</si>
  <si>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</si>
  <si>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</si>
  <si>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</si>
  <si>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</si>
  <si>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</si>
  <si>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</si>
  <si>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</si>
  <si>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</si>
  <si>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</si>
  <si>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</si>
  <si>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</si>
  <si>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</si>
  <si>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</si>
  <si>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</si>
  <si>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</si>
  <si>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</si>
  <si>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</si>
  <si>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</si>
  <si>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</si>
  <si>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</si>
  <si>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</si>
  <si>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</si>
  <si>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</si>
  <si>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</si>
  <si>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</si>
  <si>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</si>
  <si>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</si>
  <si>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</si>
  <si>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</si>
  <si>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</si>
  <si>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</si>
  <si>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</si>
  <si>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</si>
  <si>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</si>
  <si>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</si>
  <si>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</si>
  <si>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</si>
  <si>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</si>
  <si>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</si>
  <si>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</si>
  <si>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</si>
  <si>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</si>
  <si>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</si>
  <si>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</si>
  <si>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</si>
  <si>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</si>
  <si>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</si>
  <si>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</si>
  <si>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</si>
  <si>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</si>
  <si>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</si>
  <si>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</si>
  <si>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</si>
  <si>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</si>
  <si>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</si>
  <si>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</si>
  <si>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</si>
  <si>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</si>
  <si>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</si>
  <si>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</si>
  <si>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</si>
  <si>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</si>
  <si>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</si>
  <si>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</si>
  <si>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</si>
  <si>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</si>
  <si>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</si>
  <si>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</si>
  <si>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</si>
  <si>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</si>
  <si>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</si>
  <si>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</si>
  <si>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</si>
  <si>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</si>
  <si>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</si>
  <si>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</si>
  <si>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</si>
  <si>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</si>
  <si>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</si>
  <si>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</si>
  <si>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</si>
  <si>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</si>
  <si>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</si>
  <si>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</si>
  <si>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</si>
  <si>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</si>
  <si>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</si>
  <si>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</si>
  <si>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</si>
  <si>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</si>
  <si>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</si>
  <si>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</si>
  <si>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</si>
  <si>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</si>
  <si>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</si>
  <si>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</si>
  <si>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</si>
  <si>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</si>
  <si>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</si>
  <si>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</si>
  <si>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</si>
  <si>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</si>
  <si>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</si>
  <si>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</si>
  <si>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</si>
  <si>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</si>
  <si>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</si>
  <si>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</si>
  <si>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</si>
  <si>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</si>
  <si>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</si>
  <si>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</si>
  <si>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</si>
  <si>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</si>
  <si>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</si>
  <si>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</si>
  <si>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</si>
  <si>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</si>
  <si>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</si>
  <si>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</si>
  <si>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</si>
  <si>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</si>
  <si>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</si>
  <si>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</si>
  <si>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</si>
  <si>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</si>
  <si>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</si>
  <si>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</si>
  <si>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</si>
  <si>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</si>
  <si>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</si>
  <si>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</si>
  <si>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</si>
  <si>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</si>
  <si>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</si>
  <si>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</si>
  <si>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</si>
  <si>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</si>
  <si>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</si>
  <si>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</si>
  <si>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</si>
  <si>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</si>
  <si>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</si>
  <si>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</si>
  <si>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</si>
  <si>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</si>
  <si>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</si>
  <si>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</si>
  <si>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</si>
  <si>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</si>
  <si>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</si>
  <si>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</si>
  <si>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</si>
  <si>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</si>
  <si>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</si>
  <si>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</si>
  <si>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</si>
  <si>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</si>
  <si>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</si>
  <si>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</si>
  <si>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</si>
  <si>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</si>
  <si>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</si>
  <si>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</si>
  <si>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</si>
  <si>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</si>
  <si>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</si>
  <si>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</si>
  <si>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</si>
  <si>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</si>
  <si>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</si>
  <si>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</si>
  <si>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</si>
  <si>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</si>
  <si>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</si>
  <si>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</si>
  <si>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</si>
  <si>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</si>
  <si>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</si>
  <si>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</si>
  <si>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</si>
  <si>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</si>
  <si>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</si>
  <si>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</si>
  <si>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</si>
  <si>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</si>
  <si>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</si>
  <si>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</si>
  <si>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</si>
  <si>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</si>
  <si>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</si>
  <si>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</si>
  <si>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</si>
  <si>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</si>
  <si>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</si>
  <si>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</si>
  <si>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</si>
  <si>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</si>
  <si>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</si>
  <si>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</si>
  <si>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</si>
  <si>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</si>
  <si>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</si>
  <si>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</si>
  <si>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</si>
  <si>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</si>
  <si>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</si>
  <si>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</si>
  <si>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</si>
  <si>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</si>
  <si>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</si>
  <si>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</si>
  <si>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</si>
  <si>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</si>
  <si>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</si>
  <si>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</si>
  <si>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</si>
  <si>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</si>
  <si>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</si>
  <si>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</si>
  <si>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</si>
  <si>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</si>
  <si>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</si>
  <si>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</si>
  <si>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</si>
  <si>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</si>
  <si>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</si>
  <si>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</si>
  <si>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</si>
  <si>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</si>
  <si>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</si>
  <si>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</si>
  <si>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</si>
  <si>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</si>
  <si>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</si>
  <si>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</si>
  <si>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</si>
  <si>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</si>
  <si>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</si>
  <si>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</si>
  <si>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</si>
  <si>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</si>
  <si>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</si>
  <si>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</si>
  <si>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</si>
  <si>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</si>
  <si>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</si>
  <si>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</si>
  <si>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</si>
  <si>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</si>
  <si>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</si>
  <si>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</si>
  <si>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</si>
  <si>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</si>
  <si>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</si>
  <si>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</si>
  <si>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</si>
  <si>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</si>
  <si>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</si>
  <si>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</si>
  <si>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</si>
  <si>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</si>
  <si>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</si>
  <si>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</si>
  <si>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</si>
  <si>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</si>
  <si>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</si>
  <si>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</si>
  <si>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</si>
  <si>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</si>
  <si>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</si>
  <si>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</si>
  <si>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</si>
  <si>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</si>
  <si>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</si>
  <si>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</si>
  <si>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</si>
  <si>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</si>
  <si>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</si>
  <si>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</si>
  <si>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</si>
  <si>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</si>
  <si>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</si>
  <si>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</si>
  <si>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</si>
  <si>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</si>
  <si>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</si>
  <si>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</si>
  <si>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</si>
  <si>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</si>
  <si>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</si>
  <si>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</si>
  <si>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</si>
  <si>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</si>
  <si>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</si>
  <si>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</si>
  <si>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</si>
  <si>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</si>
  <si>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</si>
  <si>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</si>
  <si>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</si>
  <si>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</si>
  <si>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</si>
  <si>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</si>
  <si>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</si>
  <si>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</si>
  <si>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</si>
  <si>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</si>
  <si>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</si>
  <si>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</si>
  <si>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</si>
  <si>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</si>
  <si>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</si>
  <si>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</si>
  <si>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</si>
  <si>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</si>
  <si>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</si>
  <si>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</si>
  <si>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</si>
  <si>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</si>
  <si>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</si>
  <si>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</si>
  <si>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</si>
  <si>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</si>
  <si>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</si>
  <si>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</si>
  <si>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</si>
  <si>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</si>
  <si>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</si>
  <si>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</si>
  <si>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</si>
  <si>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</si>
  <si>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</si>
  <si>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</si>
  <si>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</si>
  <si>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</si>
  <si>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</si>
  <si>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</si>
  <si>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</si>
  <si>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</si>
  <si>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</si>
  <si>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</si>
  <si>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</si>
  <si>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</si>
  <si>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</si>
  <si>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</si>
  <si>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</si>
  <si>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</si>
  <si>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</si>
  <si>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</si>
  <si>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</si>
  <si>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</si>
  <si>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</si>
  <si>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</si>
  <si>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</si>
  <si>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</si>
  <si>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</si>
  <si>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</si>
  <si>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</si>
  <si>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</si>
  <si>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</si>
  <si>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</si>
  <si>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</si>
  <si>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</si>
  <si>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</si>
  <si>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</si>
  <si>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</si>
  <si>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</si>
  <si>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</si>
  <si>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</si>
  <si>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</si>
  <si>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</si>
  <si>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</si>
  <si>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</si>
  <si>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</si>
  <si>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</si>
  <si>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</si>
  <si>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</si>
  <si>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</si>
  <si>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</si>
  <si>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</si>
  <si>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</si>
  <si>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</si>
  <si>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</si>
  <si>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</si>
  <si>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</si>
  <si>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</si>
  <si>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</si>
  <si>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</si>
  <si>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</si>
  <si>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</si>
  <si>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</si>
  <si>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</si>
  <si>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</si>
  <si>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</si>
  <si>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</si>
  <si>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</si>
  <si>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</si>
  <si>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</si>
  <si>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</si>
  <si>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</si>
  <si>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</si>
  <si>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</si>
  <si>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</si>
  <si>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</si>
  <si>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</si>
  <si>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</si>
  <si>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</si>
  <si>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</si>
  <si>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</si>
  <si>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</si>
  <si>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</si>
  <si>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</si>
  <si>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</si>
  <si>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</si>
  <si>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</si>
  <si>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</si>
  <si>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</si>
  <si>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</si>
  <si>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</si>
  <si>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</si>
  <si>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</si>
  <si>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</si>
  <si>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</si>
  <si>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</si>
  <si>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</si>
  <si>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</si>
  <si>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</si>
  <si>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</si>
  <si>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</si>
  <si>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</si>
  <si>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</si>
  <si>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</si>
  <si>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</si>
  <si>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</si>
  <si>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</si>
  <si>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</si>
  <si>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</si>
  <si>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</si>
  <si>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</si>
  <si>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</si>
  <si>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</si>
  <si>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</si>
  <si>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</si>
  <si>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</si>
  <si>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</si>
  <si>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</si>
  <si>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</si>
  <si>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</si>
  <si>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</si>
  <si>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</si>
  <si>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</si>
  <si>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</si>
  <si>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</si>
  <si>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</si>
  <si>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</si>
  <si>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</si>
  <si>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</si>
  <si>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</si>
  <si>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</si>
  <si>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</si>
  <si>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</si>
  <si>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</si>
  <si>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</si>
  <si>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</si>
  <si>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</si>
  <si>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</si>
  <si>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</si>
  <si>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</si>
  <si>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</si>
  <si>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</si>
  <si>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</si>
  <si>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</si>
  <si>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</si>
  <si>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</si>
  <si>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</si>
  <si>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</si>
  <si>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</si>
  <si>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</si>
  <si>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</si>
  <si>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</si>
  <si>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</si>
  <si>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</si>
  <si>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</si>
  <si>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</si>
  <si>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</si>
  <si>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</si>
  <si>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</si>
  <si>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</si>
  <si>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</si>
  <si>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</si>
  <si>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</si>
  <si>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</si>
  <si>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</si>
  <si>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</si>
  <si>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</si>
  <si>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</si>
  <si>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</si>
  <si>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</si>
  <si>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</si>
  <si>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</si>
  <si>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</si>
  <si>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</si>
  <si>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</si>
  <si>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</si>
  <si>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</si>
  <si>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</si>
  <si>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</si>
  <si>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</si>
  <si>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</si>
  <si>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</si>
  <si>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</si>
  <si>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</si>
  <si>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</si>
  <si>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</si>
  <si>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</si>
  <si>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</si>
  <si>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</si>
  <si>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</si>
  <si>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</si>
  <si>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</si>
  <si>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</si>
  <si>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</si>
  <si>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</si>
  <si>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</si>
  <si>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</si>
  <si>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</si>
  <si>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</si>
  <si>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</si>
  <si>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</si>
  <si>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</si>
  <si>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</si>
  <si>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</si>
  <si>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</si>
  <si>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</si>
  <si>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</si>
  <si>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</si>
  <si>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</si>
  <si>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</si>
  <si>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</si>
  <si>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</si>
  <si>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</si>
  <si>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</si>
  <si>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</si>
  <si>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</si>
  <si>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</si>
  <si>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</si>
  <si>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</si>
  <si>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</si>
  <si>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</si>
  <si>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</si>
  <si>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</si>
  <si>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</si>
  <si>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</si>
  <si>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</si>
  <si>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</si>
  <si>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</si>
  <si>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</si>
  <si>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</si>
  <si>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</si>
  <si>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</si>
  <si>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</si>
  <si>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</si>
  <si>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</si>
  <si>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</si>
  <si>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</si>
  <si>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</si>
  <si>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</si>
  <si>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</si>
  <si>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</si>
  <si>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</si>
  <si>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</si>
  <si>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</si>
  <si>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</si>
  <si>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</si>
  <si>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</si>
  <si>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</si>
  <si>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</si>
  <si>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</si>
  <si>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</si>
  <si>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</si>
  <si>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</si>
  <si>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</si>
  <si>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</si>
  <si>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</si>
  <si>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</si>
  <si>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</si>
  <si>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</si>
  <si>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</si>
  <si>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</si>
  <si>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</si>
  <si>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</si>
  <si>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</si>
  <si>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</si>
  <si>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</si>
  <si>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</si>
  <si>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</si>
  <si>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</si>
  <si>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</si>
  <si>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</si>
  <si>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</si>
  <si>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</si>
  <si>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</si>
  <si>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</si>
  <si>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</si>
  <si>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</si>
  <si>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</si>
  <si>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</si>
  <si>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</si>
  <si>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</si>
  <si>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</si>
  <si>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</si>
  <si>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</si>
  <si>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</si>
  <si>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</si>
  <si>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</si>
  <si>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</si>
  <si>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</si>
  <si>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</si>
  <si>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</si>
  <si>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</si>
  <si>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</si>
  <si>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</si>
  <si>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</si>
  <si>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</si>
  <si>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</si>
  <si>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</si>
  <si>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</si>
  <si>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</si>
  <si>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</si>
  <si>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</si>
  <si>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</si>
  <si>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</si>
  <si>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</si>
  <si>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</si>
  <si>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</si>
  <si>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</si>
  <si>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</si>
  <si>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</si>
  <si>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</si>
  <si>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</si>
  <si>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</si>
  <si>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</si>
  <si>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</si>
  <si>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</si>
  <si>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</si>
  <si>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</si>
  <si>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</si>
  <si>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</si>
  <si>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</si>
  <si>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</si>
  <si>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</si>
  <si>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</si>
  <si>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</si>
  <si>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</si>
  <si>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</si>
  <si>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</si>
  <si>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</si>
  <si>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</si>
  <si>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</si>
  <si>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</si>
  <si>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</si>
  <si>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</si>
  <si>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</si>
  <si>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</si>
  <si>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</si>
  <si>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</si>
  <si>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</si>
  <si>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</si>
  <si>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</si>
  <si>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</si>
  <si>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</si>
  <si>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</si>
  <si>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</si>
  <si>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</si>
  <si>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</si>
  <si>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</si>
  <si>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</si>
  <si>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</si>
  <si>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</si>
  <si>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</si>
  <si>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</si>
  <si>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</si>
  <si>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</si>
  <si>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</si>
  <si>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</si>
  <si>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</si>
  <si>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</si>
  <si>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</si>
  <si>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</si>
  <si>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</si>
  <si>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</si>
  <si>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</si>
  <si>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</si>
  <si>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</si>
  <si>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</si>
  <si>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</si>
  <si>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</si>
  <si>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</si>
  <si>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</si>
  <si>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</si>
  <si>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</si>
  <si>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</si>
  <si>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</si>
  <si>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</si>
  <si>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</si>
  <si>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</si>
  <si>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</si>
  <si>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</si>
  <si>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</si>
  <si>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</si>
  <si>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</si>
  <si>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</si>
  <si>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</si>
  <si>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</si>
  <si>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</si>
  <si>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</si>
  <si>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</si>
  <si>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</si>
  <si>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</si>
  <si>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</si>
  <si>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</si>
  <si>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</si>
  <si>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</si>
  <si>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</si>
  <si>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</si>
  <si>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</si>
  <si>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</si>
  <si>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</si>
  <si>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</si>
  <si>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</si>
  <si>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</si>
  <si>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</si>
  <si>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</si>
  <si>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</si>
  <si>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</si>
  <si>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</si>
  <si>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</si>
  <si>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</si>
  <si>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</si>
  <si>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</si>
  <si>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</si>
  <si>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</si>
  <si>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</si>
  <si>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</si>
  <si>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</si>
  <si>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</si>
  <si>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</si>
  <si>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</si>
  <si>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</si>
  <si>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</si>
  <si>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</si>
  <si>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</si>
  <si>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</si>
  <si>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</si>
  <si>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</si>
  <si>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</si>
  <si>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</si>
  <si>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</si>
  <si>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</si>
  <si>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</si>
  <si>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</si>
  <si>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</si>
  <si>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</si>
  <si>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</si>
  <si>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</si>
  <si>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</si>
  <si>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</si>
  <si>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</si>
  <si>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</si>
  <si>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</si>
  <si>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</si>
  <si>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</si>
  <si>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</si>
  <si>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</si>
  <si>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</si>
  <si>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</si>
  <si>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</si>
  <si>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</si>
  <si>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</si>
  <si>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</si>
  <si>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</si>
  <si>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</si>
  <si>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</si>
  <si>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</si>
  <si>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</si>
  <si>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</si>
  <si>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</si>
  <si>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</si>
  <si>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</si>
  <si>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</si>
  <si>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</si>
  <si>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</si>
  <si>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</si>
  <si>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</si>
  <si>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</si>
  <si>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</si>
  <si>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</si>
  <si>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</si>
  <si>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</si>
  <si>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</si>
  <si>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</si>
  <si>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</si>
  <si>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</si>
  <si>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</si>
  <si>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</si>
  <si>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</si>
  <si>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</si>
  <si>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</si>
  <si>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</si>
  <si>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</si>
  <si>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</si>
  <si>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</si>
  <si>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</si>
  <si>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</si>
  <si>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</si>
  <si>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</si>
  <si>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</si>
  <si>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</si>
  <si>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</si>
  <si>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</si>
  <si>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</si>
  <si>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</si>
  <si>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</si>
  <si>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</si>
  <si>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</si>
  <si>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</si>
  <si>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</si>
  <si>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</si>
  <si>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</si>
  <si>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</si>
  <si>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</si>
  <si>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</si>
  <si>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</si>
  <si>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</si>
  <si>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</si>
  <si>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</si>
  <si>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</si>
  <si>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</si>
  <si>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</si>
  <si>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</si>
  <si>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</si>
  <si>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</si>
  <si>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</si>
  <si>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</si>
  <si>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</si>
  <si>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</si>
  <si>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</si>
  <si>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</si>
  <si>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</si>
  <si>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</si>
  <si>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</si>
  <si>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</si>
  <si>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</si>
  <si>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</si>
  <si>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</si>
  <si>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</si>
  <si>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</si>
  <si>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</si>
  <si>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</si>
  <si>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</si>
  <si>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</si>
  <si>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</si>
  <si>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</si>
  <si>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</si>
  <si>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</si>
  <si>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</si>
  <si>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</si>
  <si>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</si>
  <si>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</si>
  <si>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</si>
  <si>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</si>
  <si>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</si>
  <si>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</si>
  <si>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</si>
  <si>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</si>
  <si>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</si>
  <si>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</si>
  <si>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</si>
  <si>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</si>
  <si>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</si>
  <si>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</si>
  <si>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</si>
  <si>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</si>
  <si>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</si>
  <si>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</si>
  <si>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</si>
  <si>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</si>
  <si>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</si>
  <si>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</si>
  <si>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</si>
  <si>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</si>
  <si>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</si>
  <si>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</si>
  <si>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</si>
  <si>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</si>
  <si>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</si>
  <si>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</si>
  <si>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</si>
  <si>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</si>
  <si>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</si>
  <si>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</si>
  <si>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</si>
  <si>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</si>
  <si>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</si>
  <si>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</si>
  <si>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</si>
  <si>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</si>
  <si>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</si>
  <si>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</si>
  <si>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</si>
  <si>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</si>
  <si>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</si>
  <si>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</si>
  <si>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</si>
  <si>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</si>
  <si>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</si>
  <si>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</si>
  <si>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</si>
  <si>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</si>
  <si>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</si>
  <si>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</si>
  <si>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</si>
  <si>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</si>
  <si>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</si>
  <si>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</si>
  <si>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</si>
  <si>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</si>
  <si>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</si>
  <si>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</si>
  <si>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</si>
  <si>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</si>
  <si>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</si>
  <si>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</si>
  <si>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</si>
  <si>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</si>
  <si>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</si>
  <si>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</si>
  <si>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</si>
  <si>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</si>
  <si>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</si>
  <si>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</si>
  <si>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</si>
  <si>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</si>
  <si>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</si>
  <si>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</si>
  <si>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</si>
  <si>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</si>
  <si>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</si>
  <si>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</si>
  <si>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</si>
  <si>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</si>
  <si>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</si>
  <si>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</si>
  <si>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</si>
  <si>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</si>
  <si>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</si>
  <si>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</si>
  <si>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</si>
  <si>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</si>
  <si>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</si>
  <si>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</si>
  <si>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</si>
  <si>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</si>
  <si>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</si>
  <si>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</si>
  <si>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</si>
  <si>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</si>
  <si>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</si>
  <si>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</si>
  <si>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</si>
  <si>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</si>
  <si>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</si>
  <si>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</si>
  <si>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</si>
  <si>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</si>
  <si>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</si>
  <si>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</si>
  <si>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</si>
  <si>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</si>
  <si>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</si>
  <si>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</si>
  <si>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</si>
  <si>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</si>
  <si>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</si>
  <si>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</si>
  <si>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</si>
  <si>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</si>
  <si>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</si>
  <si>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</si>
  <si>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</si>
  <si>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</si>
  <si>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</si>
  <si>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</si>
  <si>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</si>
  <si>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</si>
  <si>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</si>
  <si>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</si>
  <si>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</si>
  <si>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</si>
  <si>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</si>
  <si>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</si>
  <si>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</si>
  <si>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</si>
  <si>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</si>
  <si>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</si>
  <si>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</si>
  <si>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</si>
  <si>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</si>
  <si>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</si>
  <si>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</si>
  <si>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</si>
  <si>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</si>
  <si>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</si>
  <si>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</si>
  <si>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</si>
  <si>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</si>
  <si>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</si>
  <si>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</si>
  <si>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</si>
  <si>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</si>
  <si>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</si>
  <si>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</si>
  <si>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</si>
  <si>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</si>
  <si>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</si>
  <si>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</si>
  <si>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</si>
  <si>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</si>
  <si>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</si>
  <si>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</si>
  <si>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</si>
  <si>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</si>
  <si>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</si>
  <si>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</si>
  <si>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</si>
  <si>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</si>
  <si>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</si>
  <si>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</si>
  <si>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</si>
  <si>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</si>
  <si>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</si>
  <si>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</si>
  <si>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</si>
  <si>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</si>
  <si>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</si>
  <si>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</si>
  <si>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</si>
  <si>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</si>
  <si>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</si>
  <si>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</si>
  <si>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</si>
  <si>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</si>
  <si>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</si>
  <si>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</si>
  <si>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</si>
  <si>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</si>
  <si>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</si>
  <si>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</si>
  <si>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</si>
  <si>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</si>
  <si>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</si>
  <si>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</si>
  <si>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</si>
  <si>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</si>
  <si>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</si>
  <si>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</si>
  <si>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</si>
  <si>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</si>
  <si>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</si>
  <si>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</si>
  <si>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</si>
  <si>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</si>
  <si>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</si>
  <si>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</si>
  <si>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</si>
  <si>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</si>
  <si>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</si>
  <si>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</si>
  <si>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</si>
  <si>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</si>
  <si>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</si>
  <si>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</si>
  <si>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</si>
  <si>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</si>
  <si>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</si>
  <si>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</si>
  <si>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</si>
  <si>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</si>
  <si>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</si>
  <si>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</si>
  <si>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</si>
  <si>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</si>
  <si>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</si>
  <si>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</si>
  <si>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</si>
  <si>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</si>
  <si>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</si>
  <si>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</si>
  <si>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</si>
  <si>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</si>
  <si>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</si>
  <si>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</si>
  <si>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</si>
  <si>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</si>
  <si>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</si>
  <si>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</si>
  <si>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</si>
  <si>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</si>
  <si>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</si>
  <si>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</si>
  <si>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</si>
  <si>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</si>
  <si>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</si>
  <si>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</si>
  <si>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</si>
  <si>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</si>
  <si>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</si>
  <si>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</si>
  <si>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</si>
  <si>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</si>
  <si>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</si>
  <si>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</si>
  <si>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</si>
  <si>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</si>
  <si>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</si>
  <si>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</si>
  <si>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</si>
  <si>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</si>
  <si>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</si>
  <si>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</si>
  <si>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</si>
  <si>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</si>
  <si>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</si>
  <si>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</si>
  <si>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</si>
  <si>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</si>
  <si>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</si>
  <si>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</si>
  <si>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</si>
  <si>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</si>
  <si>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</si>
  <si>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</si>
  <si>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</si>
  <si>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</si>
  <si>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</si>
  <si>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</si>
  <si>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</si>
  <si>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</si>
  <si>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</si>
  <si>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</si>
  <si>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</si>
  <si>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</si>
  <si>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</si>
  <si>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</si>
  <si>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</si>
  <si>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</si>
  <si>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</si>
  <si>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</si>
  <si>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</si>
  <si>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</si>
  <si>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</si>
  <si>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</si>
  <si>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</si>
  <si>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</si>
  <si>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</si>
  <si>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</si>
  <si>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</si>
  <si>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</si>
  <si>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</si>
  <si>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</si>
  <si>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</si>
  <si>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</si>
  <si>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</si>
  <si>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</si>
  <si>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</si>
  <si>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</si>
  <si>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</si>
  <si>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</si>
  <si>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</si>
  <si>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</si>
  <si>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</si>
  <si>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</si>
  <si>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</si>
  <si>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</si>
  <si>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</si>
  <si>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</si>
  <si>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</si>
  <si>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</si>
  <si>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</si>
  <si>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</si>
  <si>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</si>
  <si>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</si>
  <si>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</si>
  <si>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</si>
  <si>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</si>
  <si>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</si>
  <si>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</si>
  <si>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</si>
  <si>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</si>
  <si>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</si>
  <si>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</si>
  <si>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</si>
  <si>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</si>
  <si>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</si>
  <si>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</si>
  <si>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</si>
  <si>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</si>
  <si>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</si>
  <si>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</si>
  <si>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</si>
  <si>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</si>
  <si>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</si>
  <si>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</si>
  <si>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</si>
  <si>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</si>
  <si>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</si>
  <si>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</si>
  <si>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</si>
  <si>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</si>
  <si>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</si>
  <si>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</si>
  <si>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</si>
  <si>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</si>
  <si>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</si>
  <si>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</si>
  <si>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</si>
  <si>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</si>
  <si>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</si>
  <si>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</si>
  <si>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</si>
  <si>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</si>
  <si>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</si>
  <si>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</si>
  <si>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</si>
  <si>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</si>
  <si>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</si>
  <si>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</si>
  <si>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</si>
  <si>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</si>
  <si>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</si>
  <si>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</si>
  <si>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</si>
  <si>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</si>
  <si>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</si>
  <si>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</si>
  <si>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</si>
  <si>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</si>
  <si>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</si>
  <si>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</si>
  <si>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</si>
  <si>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</si>
  <si>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</si>
  <si>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</si>
  <si>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</si>
  <si>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</si>
  <si>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</si>
  <si>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</si>
  <si>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</si>
  <si>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</si>
  <si>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</si>
  <si>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</si>
  <si>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</si>
  <si>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</si>
  <si>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</si>
  <si>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</si>
  <si>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</si>
  <si>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</si>
  <si>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</si>
  <si>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</si>
  <si>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</si>
  <si>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</si>
  <si>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</si>
  <si>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</si>
  <si>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</si>
  <si>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</si>
  <si>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</si>
  <si>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</si>
  <si>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</si>
  <si>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</si>
  <si>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</si>
  <si>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</si>
  <si>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</si>
  <si>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</si>
  <si>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</si>
  <si>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</si>
  <si>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</si>
  <si>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</si>
  <si>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</si>
  <si>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</si>
  <si>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</si>
  <si>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</si>
  <si>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</si>
  <si>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</si>
  <si>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</si>
  <si>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</si>
  <si>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</si>
  <si>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</si>
  <si>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</si>
  <si>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</si>
  <si>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</si>
  <si>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</si>
  <si>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</si>
  <si>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</si>
  <si>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</si>
  <si>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</si>
  <si>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</si>
  <si>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</si>
  <si>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</si>
  <si>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</si>
  <si>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</si>
  <si>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</si>
  <si>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</si>
  <si>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</si>
  <si>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</si>
  <si>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</si>
  <si>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</si>
  <si>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</si>
  <si>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</si>
  <si>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</si>
  <si>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</si>
  <si>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</si>
  <si>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</si>
  <si>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</si>
  <si>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</si>
  <si>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</si>
  <si>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</si>
  <si>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</si>
  <si>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</si>
  <si>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</si>
  <si>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</si>
  <si>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</si>
  <si>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</si>
  <si>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</si>
  <si>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</si>
  <si>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</si>
  <si>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</si>
  <si>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</si>
  <si>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</si>
  <si>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</si>
  <si>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</si>
  <si>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</si>
  <si>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</si>
  <si>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</si>
  <si>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</si>
  <si>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</si>
  <si>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</si>
  <si>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</si>
  <si>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</si>
  <si>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</si>
  <si>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</si>
  <si>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</si>
  <si>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</si>
  <si>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</si>
  <si>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</si>
  <si>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</si>
  <si>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</si>
  <si>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</si>
  <si>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</si>
  <si>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</si>
  <si>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</si>
  <si>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</si>
  <si>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</si>
  <si>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</si>
  <si>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</si>
  <si>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</si>
  <si>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</si>
  <si>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</si>
  <si>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</si>
  <si>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</si>
  <si>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</si>
  <si>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</si>
  <si>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</si>
  <si>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</si>
  <si>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</si>
  <si>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</si>
  <si>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</si>
  <si>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</si>
  <si>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</si>
  <si>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</si>
  <si>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</si>
  <si>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</si>
  <si>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</si>
  <si>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</si>
  <si>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</si>
  <si>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</si>
  <si>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</si>
  <si>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</si>
  <si>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</si>
  <si>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</si>
  <si>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</si>
  <si>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</si>
  <si>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</si>
  <si>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</si>
  <si>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</si>
  <si>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</si>
  <si>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</si>
  <si>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</si>
  <si>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</si>
  <si>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</si>
  <si>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</si>
  <si>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</si>
  <si>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</si>
  <si>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</si>
  <si>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</si>
  <si>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</si>
  <si>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</si>
  <si>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</si>
  <si>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</si>
  <si>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</si>
  <si>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</si>
  <si>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</si>
  <si>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</si>
  <si>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</si>
  <si>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</si>
  <si>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</si>
  <si>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</si>
  <si>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</si>
  <si>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</si>
  <si>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</si>
  <si>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</si>
  <si>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</si>
  <si>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</si>
  <si>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</si>
  <si>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</si>
  <si>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</si>
  <si>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</si>
  <si>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</si>
  <si>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</si>
  <si>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</si>
  <si>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</si>
  <si>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</si>
  <si>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</si>
  <si>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</si>
  <si>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</si>
  <si>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</si>
  <si>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</si>
  <si>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</si>
  <si>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</si>
  <si>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</si>
  <si>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</si>
  <si>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</si>
  <si>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</si>
  <si>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</si>
  <si>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</si>
  <si>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</si>
  <si>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</si>
  <si>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</si>
  <si>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</si>
  <si>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</si>
  <si>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</si>
  <si>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</si>
  <si>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</si>
  <si>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</si>
  <si>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</si>
  <si>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</si>
  <si>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</si>
  <si>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</si>
  <si>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</si>
  <si>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</si>
  <si>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</si>
  <si>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</si>
  <si>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</si>
  <si>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</si>
  <si>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</si>
  <si>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</si>
  <si>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</si>
  <si>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</si>
  <si>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</si>
  <si>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</si>
  <si>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</si>
  <si>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</si>
  <si>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</si>
  <si>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</si>
  <si>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</si>
  <si>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</si>
  <si>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</si>
  <si>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</si>
  <si>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</si>
  <si>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</si>
  <si>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</si>
  <si>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</si>
  <si>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</si>
  <si>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</si>
  <si>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</si>
  <si>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</si>
  <si>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</si>
  <si>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</si>
  <si>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</si>
  <si>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</si>
  <si>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</si>
  <si>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</si>
  <si>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</si>
  <si>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</si>
  <si>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</si>
  <si>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</si>
  <si>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</si>
  <si>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</si>
  <si>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</si>
  <si>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</si>
  <si>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</si>
  <si>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</si>
  <si>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</si>
  <si>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</si>
  <si>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</si>
  <si>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</si>
  <si>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</si>
  <si>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</si>
  <si>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</si>
  <si>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</si>
  <si>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</si>
  <si>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</si>
  <si>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</si>
  <si>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</si>
  <si>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</si>
  <si>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</si>
  <si>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</si>
  <si>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</si>
  <si>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</si>
  <si>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</si>
  <si>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</si>
  <si>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</si>
  <si>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</si>
  <si>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</si>
  <si>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</si>
  <si>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</si>
  <si>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</si>
  <si>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</si>
  <si>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</si>
  <si>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</si>
  <si>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</si>
  <si>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</si>
  <si>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</si>
  <si>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</si>
  <si>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</si>
  <si>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</si>
  <si>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</si>
  <si>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</si>
  <si>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</si>
  <si>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</si>
  <si>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</si>
  <si>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</si>
  <si>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</si>
  <si>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</si>
  <si>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</si>
  <si>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</si>
  <si>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</si>
  <si>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</si>
  <si>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</si>
  <si>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</si>
  <si>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</si>
  <si>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</si>
  <si>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</si>
  <si>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</si>
  <si>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</si>
  <si>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</si>
  <si>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</si>
  <si>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</si>
  <si>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</si>
  <si>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</si>
  <si>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</si>
  <si>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</si>
  <si>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</si>
  <si>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</si>
  <si>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</si>
  <si>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</si>
  <si>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</si>
  <si>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</si>
  <si>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</si>
  <si>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</si>
  <si>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</si>
  <si>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</si>
  <si>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</si>
  <si>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</si>
  <si>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</si>
  <si>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</si>
  <si>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</si>
  <si>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</si>
  <si>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</si>
  <si>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</si>
  <si>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</si>
  <si>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</si>
  <si>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</si>
  <si>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</si>
  <si>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</si>
  <si>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</si>
  <si>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</si>
  <si>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</si>
  <si>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</si>
  <si>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</si>
  <si>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</si>
  <si>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</si>
  <si>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</si>
  <si>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</si>
  <si>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</si>
  <si>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</si>
  <si>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</si>
  <si>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</si>
  <si>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</si>
  <si>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</si>
  <si>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</si>
  <si>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</si>
  <si>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</si>
  <si>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</si>
  <si>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</si>
  <si>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</si>
  <si>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</si>
  <si>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</si>
  <si>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</si>
  <si>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</si>
  <si>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</si>
  <si>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</si>
  <si>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</si>
  <si>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</si>
  <si>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</si>
  <si>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</si>
  <si>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</si>
  <si>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</si>
  <si>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</si>
  <si>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</si>
  <si>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</si>
  <si>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</si>
  <si>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</si>
  <si>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</si>
  <si>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</si>
  <si>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</si>
  <si>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</si>
  <si>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</si>
  <si>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</si>
  <si>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</si>
  <si>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</si>
  <si>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</si>
  <si>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</si>
  <si>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</si>
  <si>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</si>
  <si>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</si>
  <si>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</si>
  <si>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</si>
  <si>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</si>
  <si>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</si>
  <si>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</si>
  <si>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</si>
  <si>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</si>
  <si>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</si>
  <si>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</si>
  <si>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</si>
  <si>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</si>
  <si>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</si>
  <si>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</si>
  <si>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</si>
  <si>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</si>
  <si>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</si>
  <si>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</si>
  <si>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</si>
  <si>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</si>
  <si>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</si>
  <si>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</si>
  <si>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</si>
  <si>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</si>
  <si>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</si>
  <si>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</si>
  <si>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</si>
  <si>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</si>
  <si>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</si>
  <si>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</si>
  <si>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</si>
  <si>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</si>
  <si>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</si>
  <si>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</si>
  <si>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</si>
  <si>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</si>
  <si>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</si>
  <si>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</si>
  <si>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</si>
  <si>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</si>
  <si>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</si>
  <si>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</si>
  <si>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</si>
  <si>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</si>
  <si>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</si>
  <si>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</si>
  <si>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</si>
  <si>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</si>
  <si>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</si>
  <si>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</si>
  <si>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</si>
  <si>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</si>
  <si>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</si>
  <si>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</si>
  <si>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</si>
  <si>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</si>
  <si>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</si>
  <si>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</si>
  <si>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</si>
  <si>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</si>
  <si>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</si>
  <si>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</si>
  <si>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</si>
  <si>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</si>
  <si>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</si>
  <si>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</si>
  <si>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</si>
  <si>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</si>
  <si>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</si>
  <si>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</si>
  <si>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</si>
  <si>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</si>
  <si>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</si>
  <si>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</si>
  <si>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</si>
  <si>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</si>
  <si>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</si>
  <si>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</si>
  <si>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</si>
  <si>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</si>
  <si>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</si>
  <si>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</si>
  <si>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</si>
  <si>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</si>
  <si>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</si>
  <si>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</si>
  <si>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</si>
  <si>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</si>
  <si>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</si>
  <si>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</si>
  <si>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</si>
  <si>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</si>
  <si>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</si>
  <si>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</si>
  <si>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</si>
  <si>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</si>
  <si>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</si>
  <si>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</si>
  <si>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</si>
  <si>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</si>
  <si>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</si>
  <si>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</si>
  <si>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</si>
  <si>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</si>
  <si>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</si>
  <si>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</si>
  <si>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</si>
  <si>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</si>
  <si>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</si>
  <si>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</si>
  <si>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</si>
  <si>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</si>
  <si>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</si>
  <si>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</si>
  <si>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</si>
  <si>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</si>
  <si>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</si>
  <si>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</si>
  <si>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</si>
  <si>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</si>
  <si>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</si>
  <si>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</si>
  <si>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</si>
  <si>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</si>
  <si>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</si>
  <si>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</si>
  <si>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</si>
  <si>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</si>
  <si>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</si>
  <si>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</si>
  <si>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</si>
  <si>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</si>
  <si>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</si>
  <si>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</si>
  <si>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</si>
  <si>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</si>
  <si>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</si>
  <si>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</si>
  <si>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</si>
  <si>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</si>
  <si>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</si>
  <si>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</si>
  <si>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</si>
  <si>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</si>
  <si>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</si>
  <si>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</si>
  <si>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</si>
  <si>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</si>
  <si>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</si>
  <si>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</si>
  <si>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</si>
  <si>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</si>
  <si>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</si>
  <si>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</si>
  <si>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</si>
  <si>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</si>
  <si>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</si>
  <si>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</si>
  <si>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</si>
  <si>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</si>
  <si>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</si>
  <si>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</si>
  <si>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</si>
  <si>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</si>
  <si>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</si>
  <si>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</si>
  <si>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</si>
  <si>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</si>
  <si>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</si>
  <si>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</si>
  <si>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</si>
  <si>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</si>
  <si>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</si>
  <si>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</si>
  <si>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</si>
  <si>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</si>
  <si>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</si>
  <si>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</si>
  <si>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</si>
  <si>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</si>
  <si>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</si>
  <si>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</si>
  <si>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</si>
  <si>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</si>
  <si>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</si>
  <si>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</si>
  <si>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</si>
  <si>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</si>
  <si>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</si>
  <si>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</si>
  <si>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</si>
  <si>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</si>
  <si>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</si>
  <si>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</si>
  <si>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</si>
  <si>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</si>
  <si>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</si>
  <si>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</si>
  <si>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</si>
  <si>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</si>
  <si>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</si>
  <si>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</si>
  <si>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</si>
  <si>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</si>
  <si>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</si>
  <si>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</si>
  <si>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</si>
  <si>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</si>
  <si>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</si>
  <si>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</si>
  <si>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</si>
  <si>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</si>
  <si>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</si>
  <si>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</si>
  <si>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</si>
  <si>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</si>
  <si>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</si>
  <si>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</si>
  <si>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</si>
  <si>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</si>
  <si>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</si>
  <si>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</si>
  <si>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</si>
  <si>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</si>
  <si>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</si>
  <si>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</si>
  <si>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</si>
  <si>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</si>
  <si>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</si>
  <si>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</si>
  <si>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</si>
  <si>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</si>
  <si>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</si>
  <si>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</si>
  <si>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</si>
  <si>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</si>
  <si>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</si>
  <si>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</si>
  <si>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</si>
  <si>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</si>
  <si>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</si>
  <si>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</si>
  <si>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</si>
  <si>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</si>
  <si>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</si>
  <si>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</si>
  <si>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</si>
  <si>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</si>
  <si>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</si>
  <si>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</si>
  <si>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</si>
  <si>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</si>
  <si>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</si>
  <si>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</si>
  <si>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</si>
  <si>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</si>
  <si>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</si>
  <si>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</si>
  <si>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</si>
  <si>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</si>
  <si>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</si>
  <si>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</si>
  <si>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</si>
  <si>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</si>
  <si>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</si>
  <si>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</si>
  <si>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</si>
  <si>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</si>
  <si>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</si>
  <si>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</si>
  <si>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</si>
  <si>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</si>
  <si>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</si>
  <si>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</si>
  <si>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</si>
  <si>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</si>
  <si>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</si>
  <si>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</si>
  <si>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</si>
  <si>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</si>
  <si>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</si>
  <si>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</si>
  <si>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</si>
  <si>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</si>
  <si>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</si>
  <si>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</si>
  <si>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</si>
  <si>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</si>
  <si>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</si>
  <si>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</si>
  <si>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</si>
  <si>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</si>
  <si>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</si>
  <si>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</si>
  <si>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</si>
  <si>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</si>
  <si>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</si>
  <si>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</si>
  <si>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</si>
  <si>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</si>
  <si>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</si>
  <si>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</si>
  <si>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</si>
  <si>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</si>
  <si>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</si>
  <si>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</si>
  <si>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</si>
  <si>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</si>
  <si>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</si>
  <si>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</si>
  <si>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</si>
  <si>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</si>
  <si>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</si>
  <si>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</si>
  <si>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</si>
  <si>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</si>
  <si>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</si>
  <si>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</si>
  <si>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</si>
  <si>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</si>
  <si>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</si>
  <si>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</si>
  <si>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</si>
  <si>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</si>
  <si>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</si>
  <si>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</si>
  <si>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</si>
  <si>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</si>
  <si>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</si>
  <si>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</si>
  <si>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</si>
  <si>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</si>
  <si>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</si>
  <si>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</si>
  <si>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</si>
  <si>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</si>
  <si>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</si>
  <si>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</si>
  <si>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</si>
  <si>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</si>
  <si>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</si>
  <si>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</si>
  <si>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</si>
  <si>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</si>
  <si>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</si>
  <si>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</si>
  <si>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</si>
  <si>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</si>
  <si>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</si>
  <si>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</si>
  <si>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</si>
  <si>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</si>
  <si>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</si>
  <si>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</si>
  <si>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</si>
  <si>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</si>
  <si>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</si>
  <si>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</si>
  <si>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</si>
  <si>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</si>
  <si>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</si>
  <si>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</si>
  <si>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</si>
  <si>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</si>
  <si>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</si>
  <si>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</si>
  <si>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</si>
  <si>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</si>
  <si>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</si>
  <si>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</si>
  <si>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</si>
  <si>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</si>
  <si>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</si>
  <si>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</si>
  <si>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</si>
  <si>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</si>
  <si>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</si>
  <si>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</si>
  <si>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</si>
  <si>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</si>
  <si>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</si>
  <si>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</si>
  <si>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</si>
  <si>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</si>
  <si>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</si>
  <si>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</si>
  <si>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</si>
  <si>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</si>
  <si>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</si>
  <si>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</si>
  <si>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</si>
  <si>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</si>
  <si>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</si>
  <si>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</si>
  <si>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</si>
  <si>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</si>
  <si>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</si>
  <si>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</si>
  <si>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</si>
  <si>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</si>
  <si>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</si>
  <si>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</si>
  <si>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</si>
  <si>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</si>
  <si>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</si>
  <si>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</si>
  <si>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</si>
  <si>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</si>
  <si>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</si>
  <si>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</si>
  <si>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</si>
  <si>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</si>
  <si>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</si>
  <si>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</si>
  <si>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</si>
  <si>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</si>
  <si>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</si>
  <si>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</si>
  <si>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</si>
  <si>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</si>
  <si>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</si>
  <si>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</si>
  <si>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</si>
  <si>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</si>
  <si>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</si>
  <si>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</si>
  <si>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</si>
  <si>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</si>
  <si>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</si>
  <si>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</si>
  <si>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</si>
  <si>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</si>
  <si>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</si>
  <si>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</si>
  <si>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</si>
  <si>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</si>
  <si>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</si>
  <si>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</si>
  <si>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</si>
  <si>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</si>
  <si>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</si>
  <si>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</si>
  <si>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</si>
  <si>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</si>
  <si>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</si>
  <si>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</si>
  <si>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</si>
  <si>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</si>
  <si>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</si>
  <si>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</si>
  <si>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</si>
  <si>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</si>
  <si>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</si>
  <si>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</si>
  <si>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</si>
  <si>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</si>
  <si>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</si>
  <si>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</si>
  <si>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</si>
  <si>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</si>
  <si>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</si>
  <si>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</si>
  <si>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</si>
  <si>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</si>
  <si>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</si>
  <si>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</si>
  <si>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</si>
  <si>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</si>
  <si>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</si>
  <si>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</si>
  <si>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</si>
  <si>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</si>
  <si>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</si>
  <si>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</si>
  <si>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</si>
  <si>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</si>
  <si>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</si>
  <si>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</si>
  <si>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</si>
  <si>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</si>
  <si>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</si>
  <si>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</si>
  <si>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</si>
  <si>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</si>
  <si>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</si>
  <si>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</si>
  <si>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</si>
  <si>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</si>
  <si>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</si>
  <si>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</si>
  <si>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</si>
  <si>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</si>
  <si>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</si>
  <si>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</si>
  <si>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</si>
  <si>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</si>
  <si>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</si>
  <si>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</si>
  <si>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</si>
  <si>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</si>
  <si>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</si>
  <si>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</si>
  <si>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</si>
  <si>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</si>
  <si>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</si>
  <si>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</si>
  <si>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</si>
  <si>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</si>
  <si>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</si>
  <si>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</si>
  <si>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</si>
  <si>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</si>
  <si>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</si>
  <si>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</si>
  <si>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</si>
  <si>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</si>
  <si>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</si>
  <si>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</si>
  <si>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</si>
  <si>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</si>
  <si>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</si>
  <si>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</si>
  <si>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</si>
  <si>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</si>
  <si>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</si>
  <si>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</si>
  <si>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</si>
  <si>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</si>
  <si>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</si>
  <si>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</si>
  <si>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</si>
  <si>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</si>
  <si>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</si>
  <si>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</si>
  <si>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</si>
  <si>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</si>
  <si>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</si>
  <si>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</si>
  <si>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</si>
  <si>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</si>
  <si>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</si>
  <si>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</si>
  <si>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</si>
  <si>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</si>
  <si>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</si>
  <si>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</si>
  <si>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</si>
  <si>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</si>
  <si>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</si>
  <si>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</si>
  <si>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</si>
  <si>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</si>
  <si>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</si>
  <si>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</si>
  <si>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</si>
  <si>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</si>
  <si>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</si>
  <si>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</si>
  <si>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</si>
  <si>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</si>
  <si>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</si>
  <si>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</si>
  <si>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</si>
  <si>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</si>
  <si>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</si>
  <si>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</si>
  <si>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</si>
  <si>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</si>
  <si>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</si>
  <si>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</si>
  <si>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</si>
  <si>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</si>
  <si>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</si>
  <si>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</si>
  <si>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</si>
  <si>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</si>
  <si>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</si>
  <si>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</si>
  <si>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</si>
  <si>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</si>
  <si>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</si>
  <si>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</si>
  <si>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</si>
  <si>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</si>
  <si>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</si>
  <si>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</si>
  <si>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</si>
  <si>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</si>
  <si>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</si>
  <si>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</si>
  <si>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</si>
  <si>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</si>
  <si>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</si>
  <si>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</si>
  <si>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</si>
  <si>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</si>
  <si>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</si>
  <si>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</si>
  <si>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</si>
  <si>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</si>
  <si>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</si>
  <si>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</si>
  <si>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</si>
  <si>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</si>
  <si>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</si>
  <si>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</si>
  <si>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</si>
  <si>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</si>
  <si>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</si>
  <si>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</si>
  <si>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</si>
  <si>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</si>
  <si>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</si>
  <si>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</si>
  <si>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</si>
  <si>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</si>
  <si>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</si>
  <si>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</si>
  <si>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</si>
  <si>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</si>
  <si>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</si>
  <si>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</si>
  <si>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</si>
  <si>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</si>
  <si>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</si>
  <si>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</si>
  <si>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</si>
  <si>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</si>
  <si>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</si>
  <si>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</si>
  <si>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</si>
  <si>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</si>
  <si>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</si>
  <si>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</si>
  <si>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</si>
  <si>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</si>
  <si>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</si>
  <si>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</si>
  <si>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</si>
  <si>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</si>
  <si>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</si>
  <si>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</si>
  <si>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</si>
  <si>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</si>
  <si>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</si>
  <si>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</si>
  <si>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</si>
  <si>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</si>
  <si>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</si>
  <si>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</si>
  <si>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</si>
  <si>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</si>
  <si>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</si>
  <si>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</si>
  <si>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</si>
  <si>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</si>
  <si>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</si>
  <si>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</si>
  <si>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</si>
  <si>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</si>
  <si>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</si>
  <si>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</si>
  <si>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</si>
  <si>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</si>
  <si>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</si>
  <si>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</si>
  <si>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</si>
  <si>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</si>
  <si>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</si>
  <si>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</si>
  <si>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</si>
  <si>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</si>
  <si>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</si>
  <si>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</si>
  <si>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</si>
  <si>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</si>
  <si>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</si>
  <si>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</si>
  <si>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</si>
  <si>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</si>
  <si>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</si>
  <si>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</si>
  <si>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</si>
  <si>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</si>
  <si>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</si>
  <si>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</si>
  <si>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</si>
  <si>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</si>
  <si>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</si>
  <si>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</si>
  <si>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</si>
  <si>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</si>
  <si>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</si>
  <si>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</si>
  <si>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</si>
  <si>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</si>
  <si>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</si>
  <si>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</si>
  <si>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</si>
  <si>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</si>
  <si>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</si>
  <si>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</si>
  <si>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</si>
  <si>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</si>
  <si>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</si>
  <si>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</si>
  <si>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</si>
  <si>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</si>
  <si>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</si>
  <si>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</si>
  <si>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</si>
  <si>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</si>
  <si>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</si>
  <si>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</si>
  <si>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</si>
  <si>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</si>
  <si>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</si>
  <si>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</si>
  <si>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</si>
  <si>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</si>
  <si>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</si>
  <si>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</si>
  <si>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</si>
  <si>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</si>
  <si>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</si>
  <si>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</si>
  <si>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</si>
  <si>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</si>
  <si>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</si>
  <si>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</si>
  <si>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</si>
  <si>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</si>
  <si>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</si>
  <si>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</si>
  <si>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</si>
  <si>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</si>
  <si>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</si>
  <si>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</si>
  <si>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</si>
  <si>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</si>
  <si>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</si>
  <si>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</si>
  <si>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</si>
  <si>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</si>
  <si>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</si>
  <si>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</si>
  <si>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</si>
  <si>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</si>
  <si>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</si>
  <si>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</si>
  <si>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</si>
  <si>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</si>
  <si>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</si>
  <si>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</si>
  <si>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</si>
  <si>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</si>
  <si>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</si>
  <si>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</si>
  <si>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</si>
  <si>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</si>
  <si>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</si>
  <si>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</si>
  <si>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</si>
  <si>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</si>
  <si>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</si>
  <si>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</si>
  <si>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</si>
  <si>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</si>
  <si>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</si>
  <si>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</si>
  <si>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</si>
  <si>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</si>
  <si>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</si>
  <si>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</si>
  <si>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</si>
  <si>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</si>
  <si>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</si>
  <si>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</si>
  <si>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</si>
  <si>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</si>
  <si>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</si>
  <si>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</si>
  <si>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</si>
  <si>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</si>
  <si>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</si>
  <si>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</si>
  <si>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</si>
  <si>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</si>
  <si>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</si>
  <si>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</si>
  <si>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</si>
  <si>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</si>
  <si>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</si>
  <si>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</si>
  <si>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</si>
  <si>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</si>
  <si>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</si>
  <si>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</si>
  <si>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</si>
  <si>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</si>
  <si>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</si>
  <si>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</si>
  <si>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</si>
  <si>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</si>
  <si>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</si>
  <si>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</si>
  <si>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</si>
  <si>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</si>
  <si>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</si>
  <si>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</si>
  <si>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</si>
  <si>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</si>
  <si>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</si>
  <si>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</si>
  <si>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</si>
  <si>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</si>
  <si>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</si>
  <si>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</si>
  <si>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</si>
  <si>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</si>
  <si>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</si>
  <si>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</si>
  <si>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</si>
  <si>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</si>
  <si>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</si>
  <si>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</si>
  <si>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</si>
  <si>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</si>
  <si>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</si>
  <si>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</si>
  <si>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</si>
  <si>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</si>
  <si>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</si>
  <si>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</si>
  <si>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</si>
  <si>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</si>
  <si>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</si>
  <si>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</si>
  <si>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</si>
  <si>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</si>
  <si>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</si>
  <si>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</si>
  <si>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</si>
  <si>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</si>
  <si>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</si>
  <si>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</si>
  <si>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</si>
  <si>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</si>
  <si>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</si>
  <si>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</si>
  <si>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</si>
  <si>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</si>
  <si>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</si>
  <si>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</si>
  <si>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</si>
  <si>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</si>
  <si>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</si>
  <si>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</si>
  <si>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</si>
  <si>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</si>
  <si>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</si>
  <si>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</si>
  <si>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</si>
  <si>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</si>
  <si>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</si>
  <si>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</si>
  <si>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</si>
  <si>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</si>
  <si>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</si>
  <si>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</si>
  <si>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</si>
  <si>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</si>
  <si>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</si>
  <si>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</si>
  <si>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</si>
  <si>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</si>
  <si>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</si>
  <si>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</si>
  <si>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</si>
  <si>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</si>
  <si>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</si>
  <si>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</si>
  <si>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</si>
  <si>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</si>
  <si>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</si>
  <si>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</si>
  <si>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</si>
  <si>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</si>
  <si>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</si>
  <si>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</si>
  <si>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</si>
  <si>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</si>
  <si>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</si>
  <si>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</si>
  <si>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</si>
  <si>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</si>
  <si>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</si>
  <si>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</si>
  <si>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</si>
  <si>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</si>
  <si>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</si>
  <si>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</si>
  <si>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</si>
  <si>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</si>
  <si>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</si>
  <si>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</si>
  <si>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</si>
  <si>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</si>
  <si>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</si>
  <si>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</si>
  <si>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</si>
  <si>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</si>
  <si>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</si>
  <si>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</si>
  <si>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</si>
  <si>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</si>
  <si>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</si>
  <si>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</si>
  <si>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</si>
  <si>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</si>
  <si>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</si>
  <si>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</si>
  <si>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</si>
  <si>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</si>
  <si>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</si>
  <si>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</si>
  <si>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</si>
  <si>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</si>
  <si>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</si>
  <si>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</si>
  <si>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</si>
  <si>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</si>
  <si>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</si>
  <si>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</si>
  <si>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</si>
  <si>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</si>
  <si>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</si>
  <si>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</si>
  <si>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</si>
  <si>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</si>
  <si>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</si>
  <si>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</si>
  <si>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</si>
  <si>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</si>
  <si>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</si>
  <si>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</si>
  <si>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</si>
  <si>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</si>
  <si>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</si>
  <si>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</si>
  <si>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</si>
  <si>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</si>
  <si>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</si>
  <si>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</si>
  <si>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</si>
  <si>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</si>
  <si>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</si>
  <si>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</si>
  <si>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</si>
  <si>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</si>
  <si>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</si>
  <si>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</si>
  <si>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</si>
  <si>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</si>
  <si>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</si>
  <si>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</si>
  <si>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</si>
  <si>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</si>
  <si>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</si>
  <si>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</si>
  <si>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</si>
  <si>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</si>
  <si>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</si>
  <si>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</si>
  <si>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</si>
  <si>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</si>
  <si>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</si>
  <si>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</si>
  <si>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</si>
  <si>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</si>
  <si>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</si>
  <si>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</si>
  <si>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</si>
  <si>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</si>
  <si>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</si>
  <si>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</si>
  <si>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</si>
  <si>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</si>
  <si>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</si>
  <si>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</si>
  <si>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</si>
  <si>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</si>
  <si>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</si>
  <si>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</si>
  <si>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</si>
  <si>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</si>
  <si>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</si>
  <si>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</si>
  <si>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</si>
  <si>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</si>
  <si>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</si>
  <si>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</si>
  <si>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</si>
  <si>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</si>
  <si>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</si>
  <si>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</si>
  <si>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</si>
  <si>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</si>
  <si>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</si>
  <si>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</si>
  <si>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</si>
  <si>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</si>
  <si>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</si>
  <si>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</si>
  <si>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</si>
  <si>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</si>
  <si>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</si>
  <si>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</si>
  <si>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</si>
  <si>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</si>
  <si>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</si>
  <si>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</si>
  <si>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</si>
  <si>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</si>
  <si>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</si>
  <si>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</si>
  <si>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</si>
  <si>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</si>
  <si>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</si>
  <si>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</si>
  <si>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</si>
  <si>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</si>
  <si>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</si>
  <si>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</si>
  <si>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</si>
  <si>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</si>
  <si>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</si>
  <si>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</si>
  <si>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</si>
  <si>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</si>
  <si>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</si>
  <si>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</si>
  <si>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</si>
  <si>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</si>
  <si>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</si>
  <si>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</si>
  <si>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</si>
  <si>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</si>
  <si>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</si>
  <si>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</si>
  <si>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</si>
  <si>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</si>
  <si>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</si>
  <si>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</si>
  <si>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</si>
  <si>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</si>
  <si>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</si>
  <si>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</si>
  <si>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</si>
  <si>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</si>
  <si>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</si>
  <si>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</si>
  <si>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</si>
  <si>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</si>
  <si>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</si>
  <si>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</si>
  <si>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</si>
  <si>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</si>
  <si>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</si>
  <si>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</si>
  <si>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</si>
  <si>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</si>
  <si>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</si>
  <si>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</si>
  <si>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</si>
  <si>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</si>
  <si>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</si>
  <si>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</si>
  <si>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</si>
  <si>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</si>
  <si>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</si>
  <si>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</si>
  <si>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</si>
  <si>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</si>
  <si>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</si>
  <si>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</si>
  <si>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</si>
  <si>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</si>
  <si>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</si>
  <si>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</si>
  <si>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</si>
  <si>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</si>
  <si>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</si>
  <si>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</si>
  <si>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</si>
  <si>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</si>
  <si>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</si>
  <si>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</si>
  <si>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</si>
  <si>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</si>
  <si>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</si>
  <si>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</si>
  <si>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</si>
  <si>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</si>
  <si>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</si>
  <si>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</si>
  <si>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</si>
  <si>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</si>
  <si>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</si>
  <si>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</si>
  <si>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</si>
  <si>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</si>
  <si>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</si>
  <si>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</si>
  <si>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</si>
  <si>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</si>
  <si>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</si>
  <si>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</si>
  <si>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</si>
  <si>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</si>
  <si>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</si>
  <si>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</si>
  <si>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</si>
  <si>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</si>
  <si>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</si>
  <si>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</si>
  <si>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</si>
  <si>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</si>
  <si>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</si>
  <si>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</si>
  <si>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</si>
  <si>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</si>
  <si>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</si>
  <si>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</si>
  <si>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</si>
  <si>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</si>
  <si>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</si>
  <si>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</si>
  <si>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</si>
  <si>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</si>
  <si>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</si>
  <si>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</si>
  <si>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</si>
  <si>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</si>
  <si>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</si>
  <si>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</si>
  <si>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</si>
  <si>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</si>
  <si>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</si>
  <si>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</si>
  <si>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</si>
  <si>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</si>
  <si>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</si>
  <si>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</si>
  <si>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</si>
  <si>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</si>
  <si>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</si>
  <si>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</si>
  <si>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</si>
  <si>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</si>
  <si>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</si>
  <si>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</si>
  <si>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</si>
  <si>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</si>
  <si>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</si>
  <si>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</si>
  <si>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</si>
  <si>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</si>
  <si>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</si>
  <si>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</si>
  <si>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</si>
  <si>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</si>
  <si>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</si>
  <si>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</si>
  <si>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</si>
  <si>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</si>
  <si>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</si>
  <si>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</si>
  <si>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</si>
  <si>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</si>
  <si>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</si>
  <si>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</si>
  <si>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</si>
  <si>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</si>
  <si>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</si>
  <si>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</si>
  <si>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</si>
  <si>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</si>
  <si>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</si>
  <si>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</si>
  <si>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</si>
  <si>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</si>
  <si>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</si>
  <si>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</si>
  <si>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</si>
  <si>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</si>
  <si>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</si>
  <si>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</si>
  <si>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</si>
  <si>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</si>
  <si>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</si>
  <si>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</si>
  <si>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</si>
  <si>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</si>
  <si>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</si>
  <si>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</si>
  <si>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</si>
  <si>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</si>
  <si>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</si>
  <si>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</si>
  <si>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</si>
  <si>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</si>
  <si>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</si>
  <si>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</si>
  <si>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</si>
  <si>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</si>
  <si>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</si>
  <si>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</si>
  <si>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</si>
  <si>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</si>
  <si>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</si>
  <si>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</si>
  <si>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</si>
  <si>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</si>
  <si>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</si>
  <si>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</si>
  <si>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</si>
  <si>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</si>
  <si>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</si>
  <si>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</si>
  <si>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</si>
  <si>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</si>
  <si>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</si>
  <si>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</si>
  <si>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</si>
  <si>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</si>
  <si>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</si>
  <si>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</si>
  <si>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</si>
  <si>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</si>
  <si>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</si>
  <si>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</si>
  <si>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</si>
  <si>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</si>
  <si>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</si>
  <si>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</si>
  <si>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</si>
  <si>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</si>
  <si>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</si>
  <si>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</si>
  <si>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</si>
  <si>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</si>
  <si>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</si>
  <si>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</si>
  <si>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</si>
  <si>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</si>
  <si>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</si>
  <si>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</si>
  <si>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</si>
  <si>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</si>
  <si>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</si>
  <si>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</si>
  <si>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</si>
  <si>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</si>
  <si>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</si>
  <si>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</si>
  <si>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</si>
  <si>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</si>
  <si>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</si>
  <si>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</si>
  <si>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</si>
  <si>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</si>
  <si>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</si>
  <si>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</si>
  <si>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</si>
  <si>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</si>
  <si>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</si>
  <si>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</si>
  <si>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</si>
  <si>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</si>
  <si>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</si>
  <si>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</si>
  <si>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</si>
  <si>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</si>
  <si>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</si>
  <si>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</si>
  <si>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</si>
  <si>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</si>
  <si>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</si>
  <si>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</si>
  <si>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</si>
  <si>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</si>
  <si>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</si>
  <si>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</si>
  <si>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</si>
  <si>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</si>
  <si>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</si>
  <si>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</si>
  <si>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</si>
  <si>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</si>
  <si>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</si>
  <si>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</si>
  <si>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</si>
  <si>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</si>
  <si>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</si>
  <si>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</si>
  <si>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</si>
  <si>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</si>
  <si>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</si>
  <si>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</si>
  <si>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</si>
  <si>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</si>
  <si>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</si>
  <si>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</si>
  <si>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</si>
  <si>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</si>
  <si>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</si>
  <si>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</si>
  <si>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</si>
  <si>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</si>
  <si>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</si>
  <si>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</si>
  <si>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</si>
  <si>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</si>
  <si>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</si>
  <si>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</si>
  <si>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</si>
  <si>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</si>
  <si>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</si>
  <si>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</si>
  <si>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</si>
  <si>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</si>
  <si>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</si>
  <si>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</si>
  <si>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</si>
  <si>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</si>
  <si>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</si>
  <si>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</si>
  <si>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</si>
  <si>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</si>
  <si>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</si>
  <si>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</si>
  <si>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</si>
  <si>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</si>
  <si>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</si>
  <si>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</si>
  <si>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</si>
  <si>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</si>
  <si>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</si>
  <si>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</si>
  <si>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</si>
  <si>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</si>
  <si>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</si>
  <si>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</si>
  <si>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</si>
  <si>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</si>
  <si>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</si>
  <si>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</si>
  <si>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</si>
  <si>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</si>
  <si>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</si>
  <si>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</si>
  <si>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</si>
  <si>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</si>
  <si>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</si>
  <si>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</si>
  <si>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</si>
  <si>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</si>
  <si>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</si>
  <si>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</si>
  <si>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</si>
  <si>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</si>
  <si>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</si>
  <si>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</si>
  <si>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</si>
  <si>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</si>
  <si>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</si>
  <si>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</si>
  <si>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</si>
  <si>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</si>
  <si>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</si>
  <si>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</si>
  <si>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</si>
  <si>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</si>
  <si>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</si>
  <si>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</si>
  <si>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</si>
  <si>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</si>
  <si>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</si>
  <si>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</si>
  <si>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</si>
  <si>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</si>
  <si>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</si>
  <si>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</si>
  <si>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</si>
  <si>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</si>
  <si>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</si>
  <si>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</si>
  <si>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</si>
  <si>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</si>
  <si>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</si>
  <si>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</si>
  <si>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</si>
  <si>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</si>
  <si>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</si>
  <si>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</si>
  <si>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</si>
  <si>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</si>
  <si>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</si>
  <si>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</si>
  <si>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</si>
  <si>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</si>
  <si>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</si>
  <si>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</si>
  <si>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</si>
  <si>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</si>
  <si>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</si>
  <si>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</si>
  <si>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</si>
  <si>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</si>
  <si>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</si>
  <si>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</si>
  <si>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</si>
  <si>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</si>
  <si>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</si>
  <si>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</si>
  <si>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</si>
  <si>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</si>
  <si>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</si>
  <si>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</si>
  <si>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</si>
  <si>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</si>
  <si>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</si>
  <si>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</si>
  <si>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</si>
  <si>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</si>
  <si>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</si>
  <si>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</si>
  <si>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</si>
  <si>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</si>
  <si>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</si>
  <si>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</si>
  <si>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</si>
  <si>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</si>
  <si>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</si>
  <si>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</si>
  <si>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</si>
  <si>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</si>
  <si>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</si>
  <si>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</si>
  <si>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</si>
  <si>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</si>
  <si>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</si>
  <si>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</si>
  <si>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</si>
  <si>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</si>
  <si>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</si>
  <si>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</si>
  <si>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</si>
  <si>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</si>
  <si>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</si>
  <si>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</si>
  <si>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</si>
  <si>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</si>
  <si>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</si>
  <si>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</si>
  <si>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</si>
  <si>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</si>
  <si>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</si>
  <si>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</si>
  <si>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</si>
  <si>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</si>
  <si>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</si>
  <si>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</si>
  <si>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</si>
  <si>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</si>
  <si>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</si>
  <si>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</si>
  <si>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</si>
  <si>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</si>
  <si>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</si>
  <si>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</si>
  <si>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</si>
  <si>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</si>
  <si>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</si>
  <si>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</si>
  <si>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</si>
  <si>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</si>
  <si>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</si>
  <si>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</si>
  <si>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</si>
  <si>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</si>
  <si>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</si>
  <si>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</si>
  <si>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</si>
  <si>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</si>
  <si>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</si>
  <si>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</si>
  <si>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</si>
  <si>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</si>
  <si>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</si>
  <si>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</si>
  <si>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</si>
  <si>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</si>
  <si>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</si>
  <si>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</si>
  <si>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</si>
  <si>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</si>
  <si>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</si>
  <si>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</si>
  <si>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</si>
  <si>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</si>
  <si>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</si>
  <si>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</si>
  <si>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</si>
  <si>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</si>
  <si>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</si>
  <si>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</si>
  <si>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</si>
  <si>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</si>
  <si>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</si>
  <si>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</si>
  <si>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</si>
  <si>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</si>
  <si>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</si>
  <si>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</si>
  <si>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</si>
  <si>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</si>
  <si>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</si>
  <si>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</si>
  <si>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</si>
  <si>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</si>
  <si>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</si>
  <si>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</si>
  <si>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</si>
  <si>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</si>
  <si>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</si>
  <si>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</si>
  <si>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</si>
  <si>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</si>
  <si>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</si>
  <si>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</si>
  <si>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</si>
  <si>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</si>
  <si>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</si>
  <si>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</si>
  <si>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</si>
  <si>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</si>
  <si>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</si>
  <si>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</si>
  <si>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</si>
  <si>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</si>
  <si>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</si>
  <si>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</si>
  <si>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</si>
  <si>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</si>
  <si>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</si>
  <si>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</si>
  <si>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</si>
  <si>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</si>
  <si>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</si>
  <si>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</si>
  <si>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</si>
  <si>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</si>
  <si>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</si>
  <si>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</si>
  <si>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</si>
  <si>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</si>
  <si>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</si>
  <si>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</si>
  <si>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</si>
  <si>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</si>
  <si>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</si>
  <si>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</si>
  <si>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</si>
  <si>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</si>
  <si>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</si>
  <si>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</si>
  <si>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</si>
  <si>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</si>
  <si>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</si>
  <si>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</si>
  <si>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</si>
  <si>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</si>
  <si>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</si>
  <si>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</si>
  <si>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</si>
  <si>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</si>
  <si>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</si>
  <si>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</si>
  <si>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</si>
  <si>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</si>
  <si>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</si>
  <si>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</si>
  <si>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</si>
  <si>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</si>
  <si>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</si>
  <si>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</si>
  <si>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</si>
  <si>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</si>
  <si>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</si>
  <si>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</si>
  <si>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</si>
  <si>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</si>
  <si>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</si>
  <si>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</si>
  <si>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</si>
  <si>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</si>
  <si>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</si>
  <si>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</si>
  <si>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</si>
  <si>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</si>
  <si>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</si>
  <si>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</si>
  <si>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</si>
  <si>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</si>
  <si>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</si>
  <si>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</si>
  <si>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</si>
  <si>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</si>
  <si>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</si>
  <si>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</si>
  <si>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</si>
  <si>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</si>
  <si>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</si>
  <si>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</si>
  <si>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</si>
  <si>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</si>
  <si>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</si>
  <si>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</si>
  <si>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</si>
  <si>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</si>
  <si>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</si>
  <si>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</si>
  <si>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</si>
  <si>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</si>
  <si>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</si>
  <si>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</si>
  <si>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</si>
  <si>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</si>
  <si>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</si>
  <si>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</si>
  <si>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</si>
  <si>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</si>
  <si>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</si>
  <si>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</si>
  <si>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</si>
  <si>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</si>
  <si>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</si>
  <si>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</si>
  <si>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</si>
  <si>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</si>
  <si>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</si>
  <si>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</si>
  <si>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</si>
  <si>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</si>
  <si>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</si>
  <si>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</si>
  <si>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</si>
  <si>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</si>
  <si>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</si>
  <si>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</si>
  <si>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</si>
  <si>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</si>
  <si>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</si>
  <si>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</si>
  <si>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</si>
  <si>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</si>
  <si>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</si>
  <si>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</si>
  <si>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</si>
  <si>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</si>
  <si>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</si>
  <si>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</si>
  <si>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</si>
  <si>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</si>
  <si>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</si>
  <si>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</si>
  <si>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</si>
  <si>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</si>
  <si>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</si>
  <si>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</si>
  <si>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</si>
  <si>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</si>
  <si>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</si>
  <si>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</si>
  <si>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</si>
  <si>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</si>
  <si>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</si>
  <si>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</si>
  <si>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</si>
  <si>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</si>
  <si>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</si>
  <si>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</si>
  <si>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</si>
  <si>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</si>
  <si>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</si>
  <si>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</si>
  <si>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</si>
  <si>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</si>
  <si>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</si>
  <si>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</si>
  <si>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</si>
  <si>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</si>
  <si>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</si>
  <si>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</si>
  <si>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</si>
  <si>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</si>
  <si>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</si>
  <si>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</si>
  <si>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</si>
  <si>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</si>
  <si>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</si>
  <si>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</si>
  <si>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</si>
  <si>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</si>
  <si>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</si>
  <si>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</si>
  <si>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</si>
  <si>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</si>
  <si>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</si>
  <si>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</si>
  <si>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</si>
  <si>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</si>
  <si>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</si>
  <si>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</si>
  <si>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</si>
  <si>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</si>
  <si>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</si>
  <si>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</si>
  <si>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</si>
  <si>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</si>
  <si>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</si>
  <si>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</si>
  <si>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</si>
  <si>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</si>
  <si>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</si>
  <si>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</si>
  <si>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</si>
  <si>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</si>
  <si>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</si>
  <si>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</si>
  <si>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</si>
  <si>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</si>
  <si>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</si>
  <si>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</si>
  <si>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</si>
  <si>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</si>
  <si>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</si>
  <si>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</si>
  <si>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</si>
  <si>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</si>
  <si>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</si>
  <si>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</si>
  <si>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</si>
  <si>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</si>
  <si>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</si>
  <si>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</si>
  <si>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</si>
  <si>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</si>
  <si>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</si>
  <si>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</si>
  <si>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</si>
  <si>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</si>
  <si>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</si>
  <si>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</si>
  <si>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</si>
  <si>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</si>
  <si>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</si>
  <si>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</si>
  <si>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</si>
  <si>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</si>
  <si>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</si>
  <si>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</si>
  <si>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</si>
  <si>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</si>
  <si>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</si>
  <si>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</si>
  <si>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</si>
  <si>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</si>
  <si>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</si>
  <si>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</si>
  <si>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</si>
  <si>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</si>
  <si>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</si>
  <si>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</si>
  <si>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</si>
  <si>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</si>
  <si>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</si>
  <si>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</si>
  <si>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</si>
  <si>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</si>
  <si>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</si>
  <si>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</si>
  <si>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</si>
  <si>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</si>
  <si>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</si>
  <si>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</si>
  <si>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</si>
  <si>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</si>
  <si>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</si>
  <si>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</si>
  <si>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</si>
  <si>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</si>
  <si>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</si>
  <si>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</si>
  <si>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</si>
  <si>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</si>
  <si>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</si>
  <si>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</si>
  <si>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</si>
  <si>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</si>
  <si>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</si>
  <si>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</si>
  <si>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</si>
  <si>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</si>
  <si>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</si>
  <si>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</si>
  <si>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</si>
  <si>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</si>
  <si>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</si>
  <si>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</si>
  <si>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</si>
  <si>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</si>
  <si>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</si>
  <si>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</si>
  <si>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</si>
  <si>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</si>
  <si>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</si>
  <si>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</si>
  <si>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</si>
  <si>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</si>
  <si>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</si>
  <si>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</si>
  <si>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</si>
  <si>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</si>
  <si>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</si>
  <si>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</si>
  <si>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</si>
  <si>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</si>
  <si>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</si>
  <si>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</si>
  <si>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</si>
  <si>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</si>
  <si>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</si>
  <si>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</si>
  <si>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</si>
  <si>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</si>
  <si>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</si>
  <si>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</si>
  <si>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</si>
  <si>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</si>
  <si>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</si>
  <si>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</si>
  <si>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</si>
  <si>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</si>
  <si>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</si>
  <si>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</si>
  <si>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</si>
  <si>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</si>
  <si>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</si>
  <si>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</si>
  <si>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</si>
  <si>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</si>
  <si>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</si>
  <si>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</si>
  <si>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</si>
  <si>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</si>
  <si>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</si>
  <si>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</si>
  <si>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</si>
  <si>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</si>
  <si>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</si>
  <si>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</si>
  <si>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</si>
  <si>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</si>
  <si>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</si>
  <si>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</si>
  <si>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</si>
  <si>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</si>
  <si>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</si>
  <si>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</si>
  <si>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</si>
  <si>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</si>
  <si>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</si>
  <si>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</si>
  <si>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</si>
  <si>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</si>
  <si>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</si>
  <si>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</si>
  <si>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</si>
  <si>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</si>
  <si>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</si>
  <si>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</si>
  <si>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</si>
  <si>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</si>
  <si>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</si>
  <si>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</si>
  <si>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</si>
  <si>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</si>
  <si>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</si>
  <si>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</si>
  <si>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</si>
  <si>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</si>
  <si>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</si>
  <si>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</si>
  <si>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</si>
  <si>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</si>
  <si>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</si>
  <si>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</si>
  <si>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</si>
  <si>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</si>
  <si>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</si>
  <si>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</si>
  <si>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</si>
  <si>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</si>
  <si>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</si>
  <si>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</si>
  <si>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</si>
  <si>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</si>
  <si>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</si>
  <si>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</si>
  <si>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</si>
  <si>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</si>
  <si>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</si>
  <si>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</si>
  <si>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</si>
  <si>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</si>
  <si>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</si>
  <si>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</si>
  <si>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</si>
  <si>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</si>
  <si>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</si>
  <si>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</si>
  <si>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</si>
  <si>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</si>
  <si>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</si>
  <si>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</si>
  <si>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</si>
  <si>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</si>
  <si>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</si>
  <si>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</si>
  <si>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</si>
  <si>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</si>
  <si>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</si>
  <si>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</si>
  <si>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</si>
  <si>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</si>
  <si>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</si>
  <si>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</si>
  <si>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</si>
  <si>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</si>
  <si>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</si>
  <si>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</si>
  <si>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</si>
  <si>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</si>
  <si>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</si>
  <si>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</si>
  <si>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</si>
  <si>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</si>
  <si>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</si>
  <si>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</si>
  <si>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</si>
  <si>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</si>
  <si>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</si>
  <si>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</si>
  <si>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</si>
  <si>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</si>
  <si>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</si>
  <si>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</si>
  <si>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</si>
  <si>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</si>
  <si>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</si>
  <si>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</si>
  <si>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</si>
  <si>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</si>
  <si>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</si>
  <si>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</si>
  <si>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</si>
  <si>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</si>
  <si>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</si>
  <si>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</si>
  <si>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</si>
  <si>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</si>
  <si>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</si>
  <si>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</si>
  <si>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</si>
  <si>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</si>
  <si>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</si>
  <si>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</si>
  <si>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</si>
  <si>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</si>
  <si>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</si>
  <si>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</si>
  <si>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</si>
  <si>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</si>
  <si>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</si>
  <si>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</si>
  <si>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</si>
  <si>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</si>
  <si>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</si>
  <si>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</si>
  <si>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</si>
  <si>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</si>
  <si>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</si>
  <si>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</si>
  <si>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</si>
  <si>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</si>
  <si>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</si>
  <si>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</si>
  <si>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</si>
  <si>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</si>
  <si>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</si>
  <si>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</si>
  <si>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</si>
  <si>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</si>
  <si>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</si>
  <si>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</si>
  <si>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</si>
  <si>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</si>
  <si>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</si>
  <si>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</si>
  <si>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</si>
  <si>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</si>
  <si>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</si>
  <si>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</si>
  <si>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</si>
  <si>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</si>
  <si>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</si>
  <si>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</si>
  <si>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</si>
  <si>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</si>
  <si>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</si>
  <si>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</si>
  <si>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</si>
  <si>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</si>
  <si>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</si>
  <si>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</si>
  <si>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</si>
  <si>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</si>
  <si>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</si>
  <si>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</si>
  <si>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</si>
  <si>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</si>
  <si>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</si>
  <si>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</si>
  <si>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</si>
  <si>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</si>
  <si>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</si>
  <si>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</si>
  <si>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</si>
  <si>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</si>
  <si>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</si>
  <si>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</si>
  <si>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</si>
  <si>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</si>
  <si>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</si>
  <si>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</si>
  <si>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</si>
  <si>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</si>
  <si>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</si>
  <si>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</si>
  <si>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</si>
  <si>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</si>
  <si>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</si>
  <si>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</si>
  <si>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</si>
  <si>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</si>
  <si>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</si>
  <si>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</si>
  <si>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</si>
  <si>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</si>
  <si>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</si>
  <si>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</si>
  <si>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</si>
  <si>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</si>
  <si>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</si>
  <si>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</si>
  <si>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</si>
  <si>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</si>
  <si>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</si>
  <si>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</si>
  <si>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</si>
  <si>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</si>
  <si>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</si>
  <si>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</si>
  <si>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</si>
  <si>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</si>
  <si>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</si>
  <si>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</si>
  <si>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</si>
  <si>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</si>
  <si>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</si>
  <si>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</si>
  <si>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</si>
  <si>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</si>
  <si>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</si>
  <si>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</si>
  <si>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</si>
  <si>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</si>
  <si>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</si>
  <si>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</si>
  <si>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</si>
  <si>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</si>
  <si>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</si>
  <si>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</si>
  <si>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</si>
  <si>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</si>
  <si>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</si>
  <si>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</si>
  <si>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</si>
  <si>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</si>
  <si>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</si>
  <si>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</si>
  <si>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</si>
  <si>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</si>
  <si>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</si>
  <si>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</si>
  <si>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</si>
  <si>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</si>
  <si>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</si>
  <si>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</si>
  <si>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</si>
  <si>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</si>
  <si>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</si>
  <si>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</si>
  <si>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</si>
  <si>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</si>
  <si>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</si>
  <si>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</si>
  <si>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</si>
  <si>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</si>
  <si>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</si>
  <si>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</si>
  <si>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</si>
  <si>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</si>
  <si>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</si>
  <si>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</si>
  <si>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</si>
  <si>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</si>
  <si>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</si>
  <si>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</si>
  <si>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</si>
  <si>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</si>
  <si>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</si>
  <si>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</si>
  <si>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</si>
  <si>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</si>
  <si>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</si>
  <si>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</si>
  <si>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</si>
  <si>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</si>
  <si>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</si>
  <si>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</si>
  <si>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</si>
  <si>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</si>
  <si>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</si>
  <si>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</si>
  <si>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</si>
  <si>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</si>
  <si>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</si>
  <si>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</si>
  <si>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</si>
  <si>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</si>
  <si>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</si>
  <si>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</si>
  <si>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</si>
  <si>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</si>
  <si>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</si>
  <si>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</si>
  <si>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</si>
  <si>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</si>
  <si>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</si>
  <si>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</si>
  <si>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</si>
  <si>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</si>
  <si>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</si>
  <si>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</si>
  <si>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</si>
  <si>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</si>
  <si>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</si>
  <si>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</si>
  <si>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</si>
  <si>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</si>
  <si>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</si>
  <si>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</si>
  <si>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</si>
  <si>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</si>
  <si>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</si>
  <si>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</si>
  <si>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</si>
  <si>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</si>
  <si>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</si>
  <si>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</si>
  <si>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</si>
  <si>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</si>
  <si>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</si>
  <si>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</si>
  <si>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</si>
  <si>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</si>
  <si>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</si>
  <si>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</si>
  <si>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</si>
  <si>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</si>
  <si>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</si>
  <si>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</si>
  <si>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</si>
  <si>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</si>
  <si>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</si>
  <si>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</si>
  <si>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</si>
  <si>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</si>
  <si>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</si>
  <si>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</si>
  <si>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</si>
  <si>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</si>
  <si>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</si>
  <si>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</si>
  <si>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</si>
  <si>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</si>
  <si>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</si>
  <si>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</si>
  <si>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</si>
  <si>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</si>
  <si>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</si>
  <si>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</si>
  <si>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</si>
  <si>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</si>
  <si>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</si>
  <si>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</si>
  <si>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</si>
  <si>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</si>
  <si>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</si>
  <si>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</si>
  <si>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</si>
  <si>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</si>
  <si>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</si>
  <si>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</si>
  <si>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</si>
  <si>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</si>
  <si>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</si>
  <si>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</si>
  <si>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</si>
  <si>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</si>
  <si>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</si>
  <si>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</si>
  <si>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</si>
  <si>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</si>
  <si>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</si>
  <si>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</si>
  <si>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</si>
  <si>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</si>
  <si>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</si>
  <si>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</si>
  <si>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</si>
  <si>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</si>
  <si>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</si>
  <si>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</si>
  <si>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</si>
  <si>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</si>
  <si>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</si>
  <si>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</si>
  <si>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</si>
  <si>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</si>
  <si>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</si>
  <si>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</si>
  <si>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</si>
  <si>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</si>
  <si>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</si>
  <si>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</si>
  <si>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</si>
  <si>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</si>
  <si>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</si>
  <si>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</si>
  <si>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</si>
  <si>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</si>
  <si>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</si>
  <si>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</si>
  <si>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</si>
  <si>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</si>
  <si>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</si>
  <si>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</si>
  <si>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</si>
  <si>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</si>
  <si>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</si>
  <si>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</si>
  <si>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</si>
  <si>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</si>
  <si>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</si>
  <si>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</si>
  <si>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</si>
  <si>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</si>
  <si>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</si>
  <si>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</si>
  <si>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</si>
  <si>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</si>
  <si>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</si>
  <si>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</si>
  <si>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</si>
  <si>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</si>
  <si>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</si>
  <si>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</si>
  <si>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</si>
  <si>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</si>
  <si>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</si>
  <si>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</si>
  <si>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</si>
  <si>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</si>
  <si>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</si>
  <si>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</si>
  <si>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</si>
  <si>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</si>
  <si>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</si>
  <si>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</si>
  <si>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</si>
  <si>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</si>
  <si>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</si>
  <si>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</si>
  <si>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</si>
  <si>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</si>
  <si>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</si>
  <si>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</si>
  <si>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</si>
  <si>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</si>
  <si>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</si>
  <si>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</si>
  <si>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</si>
  <si>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</si>
  <si>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</si>
  <si>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</si>
  <si>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</si>
  <si>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</si>
  <si>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</si>
  <si>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</si>
  <si>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</si>
  <si>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</si>
  <si>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</si>
  <si>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</si>
  <si>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</si>
  <si>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</si>
  <si>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</si>
  <si>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</si>
  <si>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</si>
  <si>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</si>
  <si>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</si>
  <si>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</si>
  <si>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</si>
  <si>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</si>
  <si>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</si>
  <si>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</si>
  <si>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</si>
  <si>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</si>
  <si>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</si>
  <si>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</si>
  <si>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</si>
  <si>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</si>
  <si>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</si>
  <si>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</si>
  <si>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</si>
  <si>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</si>
  <si>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</si>
  <si>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</si>
  <si>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</si>
  <si>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</si>
  <si>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</si>
  <si>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</si>
  <si>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</si>
  <si>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</si>
  <si>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</si>
  <si>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</si>
  <si>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</si>
  <si>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</si>
  <si>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</si>
  <si>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</si>
  <si>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</si>
  <si>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</si>
  <si>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</si>
  <si>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</si>
  <si>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</si>
  <si>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</si>
  <si>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</si>
  <si>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</si>
  <si>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</si>
  <si>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</si>
  <si>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</si>
  <si>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</si>
  <si>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</si>
  <si>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</si>
  <si>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</si>
  <si>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</si>
  <si>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</si>
  <si>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</si>
  <si>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</si>
  <si>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</si>
  <si>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</si>
  <si>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</si>
  <si>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</si>
  <si>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</si>
  <si>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</si>
  <si>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</si>
  <si>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</si>
  <si>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</si>
  <si>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</si>
  <si>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</si>
  <si>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</si>
  <si>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</si>
  <si>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</si>
  <si>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</si>
  <si>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</si>
  <si>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</si>
  <si>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</si>
  <si>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</si>
  <si>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</si>
  <si>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</si>
  <si>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</si>
  <si>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</si>
  <si>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</si>
  <si>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</si>
  <si>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</si>
  <si>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</si>
  <si>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</si>
  <si>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</si>
  <si>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</si>
  <si>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</si>
  <si>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</si>
  <si>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</si>
  <si>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</si>
  <si>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</si>
  <si>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</si>
  <si>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</si>
  <si>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</si>
  <si>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</si>
  <si>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</si>
  <si>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</si>
  <si>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</si>
  <si>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</si>
  <si>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</si>
  <si>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</si>
  <si>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</si>
  <si>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</si>
  <si>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</si>
  <si>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</si>
  <si>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</si>
  <si>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</si>
  <si>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</si>
  <si>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</si>
  <si>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</si>
  <si>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</si>
  <si>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</si>
  <si>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</si>
  <si>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</si>
  <si>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</si>
  <si>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</si>
  <si>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</si>
  <si>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</si>
  <si>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</si>
  <si>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</si>
  <si>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</si>
  <si>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</si>
  <si>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</si>
  <si>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</si>
  <si>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</si>
  <si>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</si>
  <si>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</si>
  <si>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</si>
  <si>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</si>
  <si>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</si>
  <si>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</si>
  <si>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</si>
  <si>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</si>
  <si>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</si>
  <si>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</si>
  <si>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</si>
  <si>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</si>
  <si>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</si>
  <si>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</si>
  <si>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</si>
  <si>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</si>
  <si>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</si>
  <si>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</si>
  <si>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</si>
  <si>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</si>
  <si>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</si>
  <si>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</si>
  <si>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</si>
  <si>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</si>
  <si>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</si>
  <si>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</si>
  <si>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</si>
  <si>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</si>
  <si>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</si>
  <si>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</si>
  <si>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</si>
  <si>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</si>
  <si>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</si>
  <si>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</si>
  <si>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</si>
  <si>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</si>
  <si>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</si>
  <si>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</si>
  <si>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</si>
  <si>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</si>
  <si>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</si>
  <si>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</si>
  <si>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</si>
  <si>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</si>
  <si>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</si>
  <si>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</si>
  <si>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</si>
  <si>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</si>
  <si>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</si>
  <si>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</si>
  <si>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</si>
  <si>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</si>
  <si>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</si>
  <si>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</si>
  <si>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</si>
  <si>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</si>
  <si>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</si>
  <si>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</si>
  <si>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</si>
  <si>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</si>
  <si>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</si>
  <si>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</si>
  <si>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</si>
  <si>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</si>
  <si>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</si>
  <si>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</si>
  <si>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</si>
  <si>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</si>
  <si>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</si>
  <si>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</si>
  <si>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</si>
  <si>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</si>
  <si>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</si>
  <si>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</si>
  <si>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</si>
  <si>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</si>
  <si>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</si>
  <si>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</si>
  <si>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</si>
  <si>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</si>
  <si>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</si>
  <si>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</si>
  <si>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</si>
  <si>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</si>
  <si>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</si>
  <si>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</si>
  <si>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</si>
  <si>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</si>
  <si>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</si>
  <si>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</si>
  <si>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</si>
  <si>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</si>
  <si>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</si>
  <si>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</si>
  <si>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</si>
  <si>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</si>
  <si>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</si>
  <si>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</si>
  <si>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</si>
  <si>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</si>
  <si>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</si>
  <si>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</si>
  <si>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</si>
  <si>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</si>
  <si>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</si>
  <si>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</si>
  <si>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</si>
  <si>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</si>
  <si>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</si>
  <si>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</si>
  <si>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</si>
  <si>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</si>
  <si>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</si>
  <si>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</si>
  <si>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</si>
  <si>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</si>
  <si>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</si>
  <si>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</si>
  <si>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</si>
  <si>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</si>
  <si>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</si>
  <si>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</si>
  <si>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</si>
  <si>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</si>
  <si>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</si>
  <si>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</si>
  <si>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</si>
  <si>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</si>
  <si>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</si>
  <si>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</si>
  <si>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</si>
  <si>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</si>
  <si>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</si>
  <si>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</si>
  <si>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</si>
  <si>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</si>
  <si>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</si>
  <si>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</si>
  <si>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</si>
  <si>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</si>
  <si>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</si>
  <si>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</si>
  <si>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</si>
  <si>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</si>
  <si>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</si>
  <si>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</si>
  <si>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</si>
  <si>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</si>
  <si>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</si>
  <si>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</si>
  <si>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</si>
  <si>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</si>
  <si>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</si>
  <si>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</si>
  <si>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</si>
  <si>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</si>
  <si>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</si>
  <si>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</si>
  <si>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</si>
  <si>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</si>
  <si>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</si>
  <si>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</si>
  <si>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</si>
  <si>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</si>
  <si>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</si>
  <si>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</si>
  <si>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</si>
  <si>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</si>
  <si>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</si>
  <si>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</si>
  <si>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</si>
  <si>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</si>
  <si>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</si>
  <si>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</si>
  <si>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</si>
  <si>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</si>
  <si>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</si>
  <si>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</si>
  <si>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</si>
  <si>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</si>
  <si>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</si>
  <si>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</si>
  <si>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</si>
  <si>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</si>
  <si>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</si>
  <si>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</si>
  <si>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</si>
  <si>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</si>
  <si>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</si>
  <si>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</si>
  <si>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</si>
  <si>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</si>
  <si>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</si>
  <si>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</si>
  <si>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</si>
  <si>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</si>
  <si>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</si>
  <si>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</si>
  <si>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</si>
  <si>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</si>
  <si>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</si>
  <si>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</si>
  <si>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</si>
  <si>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</si>
  <si>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</si>
  <si>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</si>
  <si>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</si>
  <si>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</si>
  <si>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</si>
  <si>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</si>
  <si>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</si>
  <si>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</si>
  <si>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</si>
  <si>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</si>
  <si>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</si>
  <si>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</si>
  <si>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</si>
  <si>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</si>
  <si>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</si>
  <si>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</si>
  <si>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</si>
  <si>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</si>
  <si>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</si>
  <si>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</si>
  <si>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</si>
  <si>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</si>
  <si>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</si>
  <si>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</si>
  <si>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</si>
  <si>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</si>
  <si>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</si>
  <si>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</si>
  <si>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</si>
  <si>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</si>
  <si>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</si>
  <si>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</si>
  <si>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</si>
  <si>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</si>
  <si>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</si>
  <si>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</si>
  <si>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</si>
  <si>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</si>
  <si>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</si>
  <si>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</si>
  <si>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</si>
  <si>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</si>
  <si>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</si>
  <si>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</si>
  <si>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</si>
  <si>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</si>
  <si>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</si>
  <si>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</si>
  <si>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</si>
  <si>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</si>
  <si>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</si>
  <si>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</si>
  <si>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</si>
  <si>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</si>
  <si>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</si>
  <si>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</si>
  <si>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</si>
  <si>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</si>
  <si>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</si>
  <si>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</si>
  <si>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</si>
  <si>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</si>
  <si>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</si>
  <si>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</si>
  <si>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</si>
  <si>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</si>
  <si>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</si>
  <si>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</si>
  <si>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</si>
  <si>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</si>
  <si>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</si>
  <si>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</si>
  <si>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</si>
  <si>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</si>
  <si>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</si>
  <si>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</si>
  <si>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</si>
  <si>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</si>
  <si>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</si>
  <si>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</si>
  <si>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</si>
  <si>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</si>
  <si>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</si>
  <si>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</si>
  <si>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</si>
  <si>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</si>
  <si>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</si>
  <si>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</si>
  <si>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</si>
  <si>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</si>
  <si>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</si>
  <si>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</si>
  <si>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</si>
  <si>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</si>
  <si>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</si>
  <si>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</si>
  <si>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</si>
  <si>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</si>
  <si>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</si>
  <si>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</si>
  <si>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</si>
  <si>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</si>
  <si>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</si>
  <si>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</si>
  <si>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</si>
  <si>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</si>
  <si>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</si>
  <si>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</si>
  <si>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</si>
  <si>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</si>
  <si>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</si>
  <si>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</si>
  <si>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</si>
  <si>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</si>
  <si>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</si>
  <si>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</si>
  <si>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</si>
  <si>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</si>
  <si>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</si>
  <si>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</si>
  <si>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</si>
  <si>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</si>
  <si>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</si>
  <si>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</si>
  <si>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</si>
  <si>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</si>
  <si>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</si>
  <si>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</si>
  <si>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</si>
  <si>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</si>
  <si>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</si>
  <si>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</si>
  <si>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</si>
  <si>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</si>
  <si>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</si>
  <si>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</si>
  <si>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</si>
  <si>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</si>
  <si>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</si>
  <si>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</si>
  <si>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</si>
  <si>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</si>
  <si>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</si>
  <si>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</si>
  <si>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</si>
  <si>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</si>
  <si>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</si>
  <si>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</si>
  <si>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</si>
  <si>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</si>
  <si>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</si>
  <si>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</si>
  <si>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</si>
  <si>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</si>
  <si>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</si>
  <si>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</si>
  <si>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</si>
  <si>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</si>
  <si>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</si>
  <si>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</si>
  <si>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</si>
  <si>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</si>
  <si>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</si>
  <si>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</si>
  <si>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</si>
  <si>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</si>
  <si>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</si>
  <si>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</si>
  <si>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</si>
  <si>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</si>
  <si>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</si>
  <si>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</si>
  <si>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</si>
  <si>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</si>
  <si>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</si>
  <si>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</si>
  <si>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</si>
  <si>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</si>
  <si>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</si>
  <si>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</si>
  <si>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</si>
  <si>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</si>
  <si>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</si>
  <si>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</si>
  <si>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</si>
  <si>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</si>
  <si>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</si>
  <si>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</si>
  <si>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</si>
  <si>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</si>
  <si>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</si>
  <si>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</si>
  <si>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</si>
  <si>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</si>
  <si>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</si>
  <si>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</si>
  <si>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</si>
  <si>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</si>
  <si>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</si>
  <si>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</si>
  <si>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</si>
  <si>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</si>
  <si>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</si>
  <si>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</si>
  <si>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</si>
  <si>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</si>
  <si>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</si>
  <si>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</si>
  <si>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</si>
  <si>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</si>
  <si>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</si>
  <si>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</si>
  <si>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</si>
  <si>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</si>
  <si>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</si>
  <si>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</si>
  <si>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</si>
  <si>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</si>
  <si>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</si>
  <si>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</si>
  <si>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</si>
  <si>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</si>
  <si>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</si>
  <si>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</si>
  <si>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</si>
  <si>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</si>
  <si>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</si>
  <si>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</si>
  <si>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</si>
  <si>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</si>
  <si>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</si>
  <si>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</si>
  <si>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</si>
  <si>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</si>
  <si>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</si>
  <si>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</si>
  <si>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</si>
  <si>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</si>
  <si>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</si>
  <si>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</si>
  <si>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</si>
  <si>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</si>
  <si>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</si>
  <si>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</si>
  <si>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</si>
  <si>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</si>
  <si>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</si>
  <si>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</si>
  <si>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</si>
  <si>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</si>
  <si>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</si>
  <si>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</si>
  <si>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</si>
  <si>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</si>
  <si>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</si>
  <si>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</si>
  <si>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</si>
  <si>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</si>
  <si>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</si>
  <si>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</si>
  <si>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</si>
  <si>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</si>
  <si>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</si>
  <si>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</si>
  <si>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</si>
  <si>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</si>
  <si>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</si>
  <si>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</si>
  <si>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</si>
  <si>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</si>
  <si>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</si>
  <si>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</si>
  <si>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</si>
  <si>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</si>
  <si>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</si>
  <si>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</si>
  <si>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</si>
  <si>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</si>
  <si>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</si>
  <si>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</si>
  <si>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</si>
  <si>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</si>
  <si>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</si>
  <si>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</si>
  <si>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</si>
  <si>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</si>
  <si>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</si>
  <si>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</si>
  <si>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</si>
  <si>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</si>
  <si>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</si>
  <si>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</si>
  <si>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</si>
  <si>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</si>
  <si>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</si>
  <si>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</si>
  <si>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</si>
  <si>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</si>
  <si>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</si>
  <si>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</si>
  <si>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</si>
  <si>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</si>
  <si>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</si>
  <si>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</si>
  <si>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</si>
  <si>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</si>
  <si>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</si>
  <si>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</si>
  <si>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</si>
  <si>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</si>
  <si>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</si>
  <si>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</si>
  <si>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</si>
  <si>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</si>
  <si>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</si>
  <si>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</si>
  <si>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</si>
  <si>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</si>
  <si>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</si>
  <si>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</si>
  <si>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</si>
  <si>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</si>
  <si>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</si>
  <si>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</si>
  <si>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</si>
  <si>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</si>
  <si>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</si>
  <si>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</si>
  <si>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</si>
  <si>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</si>
  <si>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</si>
  <si>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</si>
  <si>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</si>
  <si>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</si>
  <si>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</si>
  <si>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</si>
  <si>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</si>
  <si>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</si>
  <si>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</si>
  <si>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</si>
  <si>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</si>
  <si>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</si>
  <si>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</si>
  <si>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</si>
  <si>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</si>
  <si>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</si>
  <si>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</si>
  <si>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</si>
  <si>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</si>
  <si>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</si>
  <si>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</si>
  <si>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</si>
  <si>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</si>
  <si>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</si>
  <si>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</si>
  <si>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</si>
  <si>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</si>
  <si>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</si>
  <si>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</si>
  <si>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</si>
  <si>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</si>
  <si>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</si>
  <si>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</si>
  <si>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</si>
  <si>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</si>
  <si>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</si>
  <si>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</si>
  <si>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</si>
  <si>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</si>
  <si>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</si>
  <si>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</si>
  <si>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</si>
  <si>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</si>
  <si>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</si>
  <si>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</si>
  <si>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</si>
  <si>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</si>
  <si>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</si>
  <si>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</si>
  <si>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</si>
  <si>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</si>
  <si>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</si>
  <si>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</si>
  <si>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</si>
  <si>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</si>
  <si>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</si>
  <si>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</si>
  <si>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</si>
  <si>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</si>
  <si>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</si>
  <si>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</si>
  <si>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</si>
  <si>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</si>
  <si>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</si>
  <si>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</si>
  <si>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</si>
  <si>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</si>
  <si>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</si>
  <si>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</si>
  <si>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</si>
  <si>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</si>
  <si>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</si>
  <si>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</si>
  <si>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</si>
  <si>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</si>
  <si>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</si>
  <si>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</si>
  <si>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</si>
  <si>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</si>
  <si>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</si>
  <si>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</si>
  <si>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</si>
  <si>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</si>
  <si>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</si>
  <si>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</si>
  <si>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</si>
  <si>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</si>
  <si>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</si>
  <si>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</si>
  <si>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</si>
  <si>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</si>
  <si>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</si>
  <si>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</si>
  <si>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</si>
  <si>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</si>
  <si>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</si>
  <si>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</si>
  <si>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</si>
  <si>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</si>
  <si>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</si>
  <si>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</si>
  <si>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</si>
  <si>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</si>
  <si>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</si>
  <si>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</si>
  <si>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</si>
  <si>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</si>
  <si>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</si>
  <si>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</si>
  <si>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</si>
  <si>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</si>
  <si>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</si>
  <si>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</si>
  <si>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</si>
  <si>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</si>
  <si>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</si>
  <si>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</si>
  <si>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</si>
  <si>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</si>
  <si>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</si>
  <si>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</si>
  <si>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</si>
  <si>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</si>
  <si>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</si>
  <si>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</si>
  <si>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</si>
  <si>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</si>
  <si>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</si>
  <si>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</si>
  <si>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</si>
  <si>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</si>
  <si>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</si>
  <si>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</si>
  <si>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</si>
  <si>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</si>
  <si>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</si>
  <si>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</si>
  <si>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</si>
  <si>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</si>
  <si>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</si>
  <si>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</si>
  <si>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</si>
  <si>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</si>
  <si>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</si>
  <si>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</si>
  <si>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</si>
  <si>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</si>
  <si>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</si>
  <si>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</si>
  <si>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</si>
  <si>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</si>
  <si>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</si>
  <si>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</si>
  <si>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</si>
  <si>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</si>
  <si>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</si>
  <si>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</si>
  <si>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</si>
  <si>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</si>
  <si>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</si>
  <si>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</si>
  <si>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</si>
  <si>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</si>
  <si>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</si>
  <si>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</si>
  <si>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</si>
  <si>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</si>
  <si>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</si>
  <si>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</si>
  <si>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</si>
  <si>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</si>
  <si>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</si>
  <si>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</si>
  <si>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</si>
  <si>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</si>
  <si>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</si>
  <si>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</si>
  <si>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</si>
  <si>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</si>
  <si>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</si>
  <si>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</si>
  <si>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</si>
  <si>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</si>
  <si>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</si>
  <si>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</si>
  <si>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</si>
  <si>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</si>
  <si>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</si>
  <si>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</si>
  <si>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</si>
  <si>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</si>
  <si>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</si>
  <si>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</si>
  <si>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</si>
  <si>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</si>
  <si>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</si>
  <si>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</si>
  <si>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</si>
  <si>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</si>
  <si>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</si>
  <si>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</si>
  <si>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</si>
  <si>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</si>
  <si>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</si>
  <si>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</si>
  <si>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</si>
  <si>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</si>
  <si>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</si>
  <si>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</si>
  <si>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</si>
  <si>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</si>
  <si>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</si>
  <si>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</si>
  <si>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</si>
  <si>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</si>
  <si>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</si>
  <si>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</si>
  <si>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</si>
  <si>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</si>
  <si>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</si>
  <si>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</si>
  <si>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</si>
  <si>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</si>
  <si>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</si>
  <si>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</si>
  <si>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</si>
  <si>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</si>
  <si>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</si>
  <si>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</si>
  <si>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</si>
  <si>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</si>
  <si>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</si>
  <si>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</si>
  <si>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</si>
  <si>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</si>
  <si>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</si>
  <si>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</si>
  <si>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</si>
  <si>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</si>
  <si>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</si>
  <si>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</si>
  <si>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</si>
  <si>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</si>
  <si>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</si>
  <si>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</si>
  <si>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</si>
  <si>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</si>
  <si>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</si>
  <si>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</si>
  <si>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</si>
  <si>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</si>
  <si>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</si>
  <si>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</si>
  <si>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</si>
  <si>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</si>
  <si>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</si>
  <si>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</si>
  <si>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</si>
  <si>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</si>
  <si>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</si>
  <si>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</si>
  <si>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</si>
  <si>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</si>
  <si>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</si>
  <si>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</si>
  <si>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</si>
  <si>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</si>
  <si>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</si>
  <si>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</si>
  <si>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</si>
  <si>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</si>
  <si>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</si>
  <si>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</si>
  <si>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</si>
  <si>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</si>
  <si>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</si>
  <si>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</si>
  <si>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</si>
  <si>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</si>
  <si>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</si>
  <si>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</si>
  <si>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</si>
  <si>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</si>
  <si>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</si>
  <si>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</si>
  <si>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</si>
  <si>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</si>
  <si>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</si>
  <si>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</si>
  <si>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</si>
  <si>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</si>
  <si>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</si>
  <si>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</si>
  <si>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</si>
  <si>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</si>
  <si>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</si>
  <si>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</si>
  <si>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</si>
  <si>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</si>
  <si>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</si>
  <si>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</si>
  <si>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</si>
  <si>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</si>
  <si>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</si>
  <si>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</si>
  <si>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</si>
  <si>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</si>
  <si>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</si>
  <si>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</si>
  <si>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</si>
  <si>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</si>
  <si>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</si>
  <si>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</si>
  <si>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</si>
  <si>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</si>
  <si>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</si>
  <si>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</si>
  <si>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</si>
  <si>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</si>
  <si>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</si>
  <si>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</si>
  <si>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</si>
  <si>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</si>
  <si>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</si>
  <si>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</si>
  <si>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</si>
  <si>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</si>
  <si>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</si>
  <si>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</si>
  <si>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</si>
  <si>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</si>
  <si>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</si>
  <si>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</si>
  <si>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</si>
  <si>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</si>
  <si>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</si>
  <si>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</si>
  <si>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</si>
  <si>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</si>
  <si>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</si>
  <si>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</si>
  <si>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</si>
  <si>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</si>
  <si>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</si>
  <si>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</si>
  <si>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</si>
  <si>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</si>
  <si>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</si>
  <si>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</si>
  <si>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</si>
  <si>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</si>
  <si>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</si>
  <si>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</si>
  <si>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</si>
  <si>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</si>
  <si>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</si>
  <si>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</si>
  <si>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</si>
  <si>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</si>
  <si>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</si>
  <si>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</si>
  <si>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</si>
  <si>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</si>
  <si>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</si>
  <si>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</si>
  <si>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</si>
  <si>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</si>
  <si>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</si>
  <si>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</si>
  <si>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</si>
  <si>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</si>
  <si>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</si>
  <si>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</si>
  <si>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</si>
  <si>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</si>
  <si>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</si>
  <si>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</si>
  <si>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</si>
  <si>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</si>
  <si>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</si>
  <si>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</si>
  <si>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</si>
  <si>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</si>
  <si>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</si>
  <si>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</si>
  <si>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</si>
  <si>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</si>
  <si>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</si>
  <si>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</si>
  <si>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</si>
  <si>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</si>
  <si>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</si>
  <si>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</si>
  <si>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</si>
  <si>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</si>
  <si>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</si>
  <si>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</si>
  <si>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</si>
  <si>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</si>
  <si>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</si>
  <si>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</si>
  <si>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</si>
  <si>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</si>
  <si>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</si>
  <si>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</si>
  <si>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</si>
  <si>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</si>
  <si>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</si>
  <si>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</si>
  <si>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</si>
  <si>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</si>
  <si>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</si>
  <si>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</si>
  <si>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</si>
  <si>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</si>
  <si>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</si>
  <si>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</si>
  <si>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</si>
  <si>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</si>
  <si>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</si>
  <si>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</si>
  <si>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</si>
  <si>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</si>
  <si>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</si>
  <si>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</si>
  <si>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</si>
  <si>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</si>
  <si>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</si>
  <si>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</si>
  <si>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</si>
  <si>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</si>
  <si>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</si>
  <si>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</si>
  <si>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</si>
  <si>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</si>
  <si>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</si>
  <si>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</si>
  <si>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</si>
  <si>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</si>
  <si>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</si>
  <si>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</si>
  <si>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</si>
  <si>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</si>
  <si>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</si>
  <si>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</si>
  <si>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</si>
  <si>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</si>
  <si>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</si>
  <si>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</si>
  <si>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</si>
  <si>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</si>
  <si>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</si>
  <si>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</si>
  <si>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</si>
  <si>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</si>
  <si>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</si>
  <si>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</si>
  <si>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</si>
  <si>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</si>
  <si>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</si>
  <si>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</si>
  <si>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</si>
  <si>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</si>
  <si>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</si>
  <si>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</si>
  <si>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</si>
  <si>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</si>
  <si>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</si>
  <si>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</si>
  <si>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</si>
  <si>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</si>
  <si>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</si>
  <si>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</si>
  <si>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</si>
  <si>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</si>
  <si>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</si>
  <si>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</si>
  <si>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</si>
  <si>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</si>
  <si>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</si>
  <si>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</si>
  <si>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</si>
  <si>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</si>
  <si>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</si>
  <si>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</si>
  <si>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</si>
  <si>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</si>
  <si>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</si>
  <si>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</si>
  <si>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</si>
  <si>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</si>
  <si>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</si>
  <si>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</si>
  <si>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</si>
  <si>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</si>
  <si>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</si>
  <si>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</si>
  <si>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</si>
  <si>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</si>
  <si>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</si>
  <si>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</si>
  <si>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</si>
  <si>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</si>
  <si>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</si>
  <si>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</si>
  <si>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</si>
  <si>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</si>
  <si>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</si>
  <si>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</si>
  <si>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</si>
  <si>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</si>
  <si>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</si>
  <si>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</si>
  <si>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</si>
  <si>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</si>
  <si>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</si>
  <si>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</si>
  <si>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</si>
  <si>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</si>
  <si>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</si>
  <si>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</si>
  <si>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</si>
  <si>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</si>
  <si>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</si>
  <si>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</si>
  <si>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</si>
  <si>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</si>
  <si>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</si>
  <si>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</si>
  <si>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</si>
  <si>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</si>
  <si>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</si>
  <si>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</si>
  <si>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</si>
  <si>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</si>
  <si>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</si>
  <si>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</si>
  <si>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</si>
  <si>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</si>
  <si>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</si>
  <si>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</si>
  <si>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</si>
  <si>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</si>
  <si>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</si>
  <si>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</si>
  <si>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</si>
  <si>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</si>
  <si>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</si>
  <si>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</si>
  <si>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</si>
  <si>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</si>
  <si>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</si>
  <si>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</si>
  <si>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</si>
  <si>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</si>
  <si>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</si>
  <si>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</si>
  <si>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</si>
  <si>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</si>
  <si>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</si>
  <si>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</si>
  <si>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</si>
  <si>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</si>
  <si>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</si>
  <si>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</si>
  <si>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</si>
  <si>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</si>
  <si>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</si>
  <si>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</si>
  <si>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</si>
  <si>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</si>
  <si>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</si>
  <si>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</si>
  <si>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</si>
  <si>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</si>
  <si>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</si>
  <si>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</si>
  <si>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</si>
  <si>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</si>
  <si>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</si>
  <si>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</si>
  <si>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</si>
  <si>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</si>
  <si>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</si>
  <si>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</si>
  <si>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</si>
  <si>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</si>
  <si>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</si>
  <si>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</si>
  <si>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</si>
  <si>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</si>
  <si>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</si>
  <si>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</si>
  <si>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</si>
  <si>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</si>
  <si>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</si>
  <si>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</si>
  <si>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</si>
  <si>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</si>
  <si>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</si>
  <si>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</si>
  <si>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</si>
  <si>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</si>
  <si>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</si>
  <si>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</si>
  <si>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</si>
  <si>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</si>
  <si>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</si>
  <si>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</si>
  <si>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</si>
  <si>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</si>
  <si>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</si>
  <si>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</si>
  <si>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</si>
  <si>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</si>
  <si>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</si>
  <si>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</si>
  <si>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</si>
  <si>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</si>
  <si>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</si>
  <si>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</si>
  <si>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</si>
  <si>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</si>
  <si>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</si>
  <si>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</si>
  <si>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</si>
  <si>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</si>
  <si>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</si>
  <si>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</si>
  <si>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</si>
  <si>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</si>
  <si>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</si>
  <si>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</si>
  <si>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</si>
  <si>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</si>
  <si>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</si>
  <si>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</si>
  <si>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</si>
  <si>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</si>
  <si>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</si>
  <si>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</si>
  <si>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</si>
  <si>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</si>
  <si>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</si>
  <si>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</si>
  <si>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</si>
  <si>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</si>
  <si>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</si>
  <si>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</si>
  <si>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</si>
  <si>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</si>
  <si>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</si>
  <si>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</si>
  <si>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</si>
  <si>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</si>
  <si>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</si>
  <si>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</si>
  <si>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</si>
  <si>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</si>
  <si>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</si>
  <si>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</si>
  <si>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</si>
  <si>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</si>
  <si>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</si>
  <si>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</si>
  <si>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</si>
  <si>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</si>
  <si>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</si>
  <si>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</si>
  <si>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</si>
  <si>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</si>
  <si>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</si>
  <si>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</si>
  <si>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</si>
  <si>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</si>
  <si>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</si>
  <si>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</si>
  <si>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</si>
  <si>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</si>
  <si>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</si>
  <si>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</si>
  <si>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</si>
  <si>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</si>
  <si>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</si>
  <si>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</si>
  <si>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</si>
  <si>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</si>
  <si>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</si>
  <si>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</si>
  <si>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</si>
  <si>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</si>
  <si>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</si>
  <si>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</si>
  <si>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</si>
  <si>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</si>
  <si>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</si>
  <si>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</si>
  <si>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</si>
  <si>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</si>
  <si>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</si>
  <si>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</si>
  <si>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</si>
  <si>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</si>
  <si>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</si>
  <si>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</si>
  <si>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</si>
  <si>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</si>
  <si>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</si>
  <si>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</si>
  <si>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</si>
  <si>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</si>
  <si>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</si>
  <si>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</si>
  <si>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</si>
  <si>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</si>
  <si>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</si>
  <si>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</si>
  <si>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</si>
  <si>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</si>
  <si>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</si>
  <si>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</si>
  <si>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</si>
  <si>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</si>
  <si>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</si>
  <si>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</si>
  <si>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</si>
  <si>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</si>
  <si>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</si>
  <si>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</si>
  <si>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</si>
  <si>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</si>
  <si>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</si>
  <si>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</si>
  <si>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</si>
  <si>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</si>
  <si>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</si>
  <si>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</si>
  <si>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</si>
  <si>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</si>
  <si>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</si>
  <si>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</si>
  <si>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</si>
  <si>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</si>
  <si>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</si>
  <si>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</si>
  <si>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</si>
  <si>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</si>
  <si>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</si>
  <si>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</si>
  <si>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</si>
  <si>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</si>
  <si>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</si>
  <si>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</si>
  <si>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</si>
  <si>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</si>
  <si>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</si>
  <si>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</si>
  <si>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</si>
  <si>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</si>
  <si>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</si>
  <si>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</si>
  <si>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</si>
  <si>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</si>
  <si>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</si>
  <si>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</si>
  <si>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</si>
  <si>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</si>
  <si>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</si>
  <si>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</si>
  <si>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</si>
  <si>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</si>
  <si>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</si>
  <si>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</si>
  <si>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</si>
  <si>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</si>
  <si>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</si>
  <si>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</si>
  <si>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</si>
  <si>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</si>
  <si>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</si>
  <si>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</si>
  <si>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</si>
  <si>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</si>
  <si>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</si>
  <si>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</si>
  <si>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</si>
  <si>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</si>
  <si>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</si>
  <si>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</si>
  <si>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</si>
  <si>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</si>
  <si>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</si>
  <si>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</si>
  <si>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</si>
  <si>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</si>
  <si>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</si>
  <si>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</si>
  <si>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</si>
  <si>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</si>
  <si>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</si>
  <si>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</si>
  <si>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</si>
  <si>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</si>
  <si>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</si>
  <si>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</si>
  <si>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</si>
  <si>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</si>
  <si>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</si>
  <si>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</si>
  <si>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</si>
  <si>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</si>
  <si>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</si>
  <si>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</si>
  <si>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</si>
  <si>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</si>
  <si>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</si>
  <si>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</si>
  <si>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</si>
  <si>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</si>
  <si>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</si>
  <si>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</si>
  <si>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</si>
  <si>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</si>
  <si>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</si>
  <si>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</si>
  <si>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</si>
  <si>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</si>
  <si>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</si>
  <si>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</si>
  <si>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</si>
  <si>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</si>
  <si>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</si>
  <si>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</si>
  <si>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</si>
  <si>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</si>
  <si>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</si>
  <si>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</si>
  <si>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</si>
  <si>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</si>
  <si>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</si>
  <si>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</si>
  <si>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</si>
  <si>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</si>
  <si>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</si>
  <si>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</si>
  <si>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</si>
  <si>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</si>
  <si>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</si>
  <si>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</si>
  <si>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</si>
  <si>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</si>
  <si>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</si>
  <si>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</si>
  <si>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</si>
  <si>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</si>
  <si>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</si>
  <si>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</si>
  <si>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</si>
  <si>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</si>
  <si>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</si>
  <si>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</si>
  <si>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</si>
  <si>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</si>
  <si>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</si>
  <si>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</si>
  <si>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</si>
  <si>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</si>
  <si>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</si>
  <si>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</si>
  <si>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</si>
  <si>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</si>
  <si>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</si>
  <si>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</si>
  <si>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</si>
  <si>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</si>
  <si>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</si>
  <si>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</si>
  <si>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</si>
  <si>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</si>
  <si>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</si>
  <si>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</si>
  <si>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</si>
  <si>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</si>
  <si>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</si>
  <si>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</si>
  <si>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</si>
  <si>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</si>
  <si>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</si>
  <si>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</si>
  <si>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</si>
  <si>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</si>
  <si>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</si>
  <si>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</si>
  <si>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</si>
  <si>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</si>
  <si>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</si>
  <si>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</si>
  <si>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</si>
  <si>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</si>
  <si>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</si>
  <si>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</si>
  <si>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</si>
  <si>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</si>
  <si>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</si>
  <si>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</si>
  <si>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</si>
  <si>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</si>
  <si>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</si>
  <si>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</si>
  <si>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</si>
  <si>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</si>
  <si>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</si>
  <si>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</si>
  <si>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</si>
  <si>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</si>
  <si>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</si>
  <si>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</si>
  <si>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</si>
  <si>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</si>
  <si>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</si>
  <si>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</si>
  <si>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</si>
  <si>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</si>
  <si>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</si>
  <si>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</si>
  <si>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</si>
  <si>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</si>
  <si>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</si>
  <si>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</si>
  <si>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</si>
  <si>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</si>
  <si>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</si>
  <si>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</si>
  <si>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</si>
  <si>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</si>
  <si>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</si>
  <si>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</si>
  <si>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</si>
  <si>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</si>
  <si>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</si>
  <si>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</si>
  <si>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</si>
  <si>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</si>
  <si>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</si>
  <si>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</si>
  <si>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</si>
  <si>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</si>
  <si>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</si>
  <si>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</si>
  <si>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</si>
  <si>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</si>
  <si>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</si>
  <si>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</si>
  <si>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</si>
  <si>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</si>
  <si>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</si>
  <si>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</si>
  <si>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</si>
  <si>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</si>
  <si>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</si>
  <si>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</si>
  <si>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</si>
  <si>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</si>
  <si>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</si>
  <si>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</si>
  <si>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</si>
  <si>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</si>
  <si>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</si>
  <si>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</si>
  <si>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</si>
  <si>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</si>
  <si>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</si>
  <si>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</si>
  <si>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</si>
  <si>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</si>
  <si>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</si>
  <si>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</si>
  <si>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</si>
  <si>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</si>
  <si>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</si>
  <si>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</si>
  <si>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</si>
  <si>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</si>
  <si>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</si>
  <si>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</si>
  <si>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</si>
  <si>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</si>
  <si>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</si>
  <si>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</si>
  <si>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</si>
  <si>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</si>
  <si>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</si>
  <si>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</si>
  <si>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</si>
  <si>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</si>
  <si>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</si>
  <si>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</si>
  <si>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</si>
  <si>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</si>
  <si>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</si>
  <si>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</si>
  <si>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</si>
  <si>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</si>
  <si>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</si>
  <si>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</si>
  <si>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</si>
  <si>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</si>
  <si>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</si>
  <si>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</si>
  <si>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</si>
  <si>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</si>
  <si>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</si>
  <si>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</si>
  <si>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</si>
  <si>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</si>
  <si>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</si>
  <si>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</si>
  <si>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</si>
  <si>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</si>
  <si>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</si>
  <si>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</si>
  <si>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</si>
  <si>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</si>
  <si>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</si>
  <si>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</si>
  <si>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</si>
  <si>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</si>
  <si>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</si>
  <si>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</si>
  <si>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</si>
  <si>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</si>
  <si>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</si>
  <si>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</si>
  <si>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</si>
  <si>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</si>
  <si>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</si>
  <si>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</si>
  <si>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</si>
  <si>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</si>
  <si>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</si>
  <si>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</si>
  <si>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</si>
  <si>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</si>
  <si>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</si>
  <si>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</si>
  <si>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</si>
  <si>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</si>
  <si>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</si>
  <si>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</si>
  <si>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</si>
  <si>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</si>
  <si>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</si>
  <si>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</si>
  <si>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</si>
  <si>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</si>
  <si>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</si>
  <si>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</si>
  <si>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</si>
  <si>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</si>
  <si>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</si>
  <si>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</si>
  <si>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</si>
  <si>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</si>
  <si>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</si>
  <si>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</si>
  <si>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</si>
  <si>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</si>
  <si>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</si>
  <si>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</si>
  <si>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</si>
  <si>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</si>
  <si>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</si>
  <si>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</si>
  <si>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</si>
  <si>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</si>
  <si>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</si>
  <si>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</si>
  <si>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</si>
  <si>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</si>
  <si>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</si>
  <si>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</si>
  <si>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</si>
  <si>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</si>
  <si>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</si>
  <si>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</si>
  <si>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</si>
  <si>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</si>
  <si>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</si>
  <si>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</si>
  <si>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</si>
  <si>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</si>
  <si>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</si>
  <si>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</si>
  <si>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</si>
  <si>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</si>
  <si>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</si>
  <si>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</si>
  <si>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</si>
  <si>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</si>
  <si>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</si>
  <si>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</si>
  <si>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</si>
  <si>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</si>
  <si>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</si>
  <si>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</si>
  <si>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</si>
  <si>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</si>
  <si>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</si>
  <si>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</si>
  <si>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</si>
  <si>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</si>
  <si>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</si>
  <si>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</si>
  <si>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</si>
  <si>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</si>
  <si>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</si>
  <si>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</si>
  <si>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</si>
  <si>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</si>
  <si>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</si>
  <si>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</si>
  <si>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</si>
  <si>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</si>
  <si>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</si>
  <si>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</si>
  <si>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</si>
  <si>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</si>
  <si>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</si>
  <si>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</si>
  <si>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</si>
  <si>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</si>
  <si>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</si>
  <si>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</si>
  <si>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</si>
  <si>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</si>
  <si>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</si>
  <si>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</si>
  <si>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</si>
  <si>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</si>
  <si>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</si>
  <si>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</si>
  <si>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</si>
  <si>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</si>
  <si>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</si>
  <si>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</si>
  <si>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</si>
  <si>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</si>
  <si>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</si>
  <si>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</si>
  <si>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</si>
  <si>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</si>
  <si>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</si>
  <si>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</si>
  <si>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</si>
  <si>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</si>
  <si>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</si>
  <si>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</si>
  <si>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</si>
  <si>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</si>
  <si>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</si>
  <si>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</si>
  <si>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</si>
  <si>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</si>
  <si>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</si>
  <si>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</si>
  <si>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</si>
  <si>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</si>
  <si>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</si>
  <si>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</si>
  <si>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</si>
  <si>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</si>
  <si>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</si>
  <si>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</si>
  <si>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</si>
  <si>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</si>
  <si>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</si>
  <si>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</si>
  <si>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</si>
  <si>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</si>
  <si>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</si>
  <si>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</si>
  <si>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</si>
  <si>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</si>
  <si>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</si>
  <si>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</si>
  <si>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</si>
  <si>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</si>
  <si>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</si>
  <si>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</si>
  <si>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</si>
  <si>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</si>
  <si>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</si>
  <si>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</si>
  <si>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</si>
  <si>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</si>
  <si>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</si>
  <si>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</si>
  <si>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</si>
  <si>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</si>
  <si>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</si>
  <si>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</si>
  <si>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</si>
  <si>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</si>
  <si>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</si>
  <si>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</si>
  <si>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</si>
  <si>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</si>
  <si>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</si>
  <si>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</si>
  <si>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</si>
  <si>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</si>
  <si>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</si>
  <si>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</si>
  <si>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</si>
  <si>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</si>
  <si>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</si>
  <si>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</si>
  <si>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</si>
  <si>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</si>
  <si>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</si>
  <si>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</si>
  <si>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</si>
  <si>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</si>
  <si>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</si>
  <si>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</si>
  <si>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</si>
  <si>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</si>
  <si>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</si>
  <si>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</si>
  <si>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</si>
  <si>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</si>
  <si>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</si>
  <si>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</si>
  <si>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</si>
  <si>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</si>
  <si>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</si>
  <si>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</si>
  <si>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</si>
  <si>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</si>
  <si>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</si>
  <si>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</si>
  <si>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</si>
  <si>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</si>
  <si>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</si>
  <si>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</si>
  <si>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</si>
  <si>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</si>
  <si>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</si>
  <si>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</si>
  <si>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</si>
  <si>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</si>
  <si>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</si>
  <si>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</si>
  <si>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</si>
  <si>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</si>
  <si>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</si>
  <si>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</si>
  <si>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</si>
  <si>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</si>
  <si>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</si>
  <si>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</si>
  <si>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</si>
  <si>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</si>
  <si>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</si>
  <si>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</si>
  <si>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</si>
  <si>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</si>
  <si>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</si>
  <si>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</si>
  <si>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</si>
  <si>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</si>
  <si>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</si>
  <si>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</si>
  <si>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</si>
  <si>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</si>
  <si>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</si>
  <si>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</si>
  <si>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</si>
  <si>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</si>
  <si>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</si>
  <si>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</si>
  <si>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</si>
  <si>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</si>
  <si>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</si>
  <si>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</si>
  <si>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</si>
  <si>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</si>
  <si>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</si>
  <si>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</si>
  <si>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</si>
  <si>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</si>
  <si>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</si>
  <si>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</si>
  <si>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</si>
  <si>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</si>
  <si>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</si>
  <si>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</si>
  <si>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</si>
  <si>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</si>
  <si>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</si>
  <si>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</si>
  <si>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</si>
  <si>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</si>
  <si>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</si>
  <si>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</si>
  <si>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</si>
  <si>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</si>
  <si>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</si>
  <si>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</si>
  <si>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</si>
  <si>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</si>
  <si>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</si>
  <si>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</si>
  <si>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</si>
  <si>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</si>
  <si>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</si>
  <si>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</si>
  <si>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</si>
  <si>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</si>
  <si>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</si>
  <si>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</si>
  <si>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</si>
  <si>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</si>
  <si>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</si>
  <si>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</si>
  <si>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</si>
  <si>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</si>
  <si>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</si>
  <si>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</si>
  <si>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</si>
  <si>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</si>
  <si>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</si>
  <si>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</si>
  <si>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</si>
  <si>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</si>
  <si>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</si>
  <si>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</si>
  <si>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</si>
  <si>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</si>
  <si>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</si>
  <si>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</si>
  <si>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</si>
  <si>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</si>
  <si>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</si>
  <si>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</si>
  <si>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</si>
  <si>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</si>
  <si>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</si>
  <si>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</si>
  <si>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</si>
  <si>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</si>
  <si>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</si>
  <si>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</si>
  <si>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</si>
  <si>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</si>
  <si>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</si>
  <si>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</si>
  <si>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</si>
  <si>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</si>
  <si>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</si>
  <si>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</si>
  <si>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</si>
  <si>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</si>
  <si>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</si>
  <si>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</si>
  <si>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</si>
  <si>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</si>
  <si>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</si>
  <si>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</si>
  <si>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</si>
  <si>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</si>
  <si>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</si>
  <si>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</si>
  <si>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</si>
  <si>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</si>
  <si>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</si>
  <si>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</si>
  <si>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</si>
  <si>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</si>
  <si>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</si>
  <si>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</si>
  <si>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</si>
  <si>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</si>
  <si>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</si>
  <si>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</si>
  <si>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</si>
  <si>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</si>
  <si>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</si>
  <si>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</si>
  <si>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</si>
  <si>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</si>
  <si>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</si>
  <si>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</si>
  <si>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</si>
  <si>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</si>
  <si>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</si>
  <si>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</si>
  <si>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</si>
  <si>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</si>
  <si>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</si>
  <si>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</si>
  <si>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</si>
  <si>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</si>
  <si>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</si>
  <si>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</si>
  <si>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</si>
  <si>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</si>
  <si>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</si>
  <si>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</si>
  <si>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</si>
  <si>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</si>
  <si>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</si>
  <si>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</si>
  <si>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</si>
  <si>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</si>
  <si>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</si>
  <si>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</si>
  <si>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</si>
  <si>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</si>
  <si>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</si>
  <si>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</si>
  <si>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</si>
  <si>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</si>
  <si>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</si>
  <si>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</si>
  <si>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</si>
  <si>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</si>
  <si>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</si>
  <si>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</si>
  <si>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</si>
  <si>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</si>
  <si>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</si>
  <si>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</si>
  <si>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</si>
  <si>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</si>
  <si>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</si>
  <si>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</si>
  <si>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</si>
  <si>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</si>
  <si>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</si>
  <si>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</si>
  <si>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</si>
  <si>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</si>
  <si>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</si>
  <si>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</si>
  <si>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</si>
  <si>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</si>
  <si>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</si>
  <si>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</si>
  <si>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</si>
  <si>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</si>
  <si>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</si>
  <si>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</si>
  <si>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</si>
  <si>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</si>
  <si>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</si>
  <si>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</si>
  <si>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</si>
  <si>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</si>
  <si>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</si>
  <si>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</si>
  <si>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</si>
  <si>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</si>
  <si>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</si>
  <si>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</si>
  <si>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</si>
  <si>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</si>
  <si>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</si>
  <si>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</si>
  <si>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</si>
  <si>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</si>
  <si>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</si>
  <si>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</si>
  <si>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</si>
  <si>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</si>
  <si>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</si>
  <si>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</si>
  <si>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</si>
  <si>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</si>
  <si>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</si>
  <si>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</si>
  <si>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</si>
  <si>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</si>
  <si>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</si>
  <si>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</si>
  <si>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</si>
  <si>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</si>
  <si>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</si>
  <si>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</si>
  <si>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</si>
  <si>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</si>
  <si>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</si>
  <si>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</si>
  <si>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</si>
  <si>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</si>
  <si>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</si>
  <si>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</si>
  <si>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</si>
  <si>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</si>
  <si>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</si>
  <si>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</si>
  <si>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</si>
  <si>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</si>
  <si>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</si>
  <si>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</si>
  <si>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</si>
  <si>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</si>
  <si>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</si>
  <si>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</si>
  <si>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</si>
  <si>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</si>
  <si>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</si>
  <si>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</si>
  <si>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</si>
  <si>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</si>
  <si>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</si>
  <si>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</si>
  <si>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</si>
  <si>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</si>
  <si>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</si>
  <si>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</si>
  <si>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</si>
  <si>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</si>
  <si>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</si>
  <si>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</si>
  <si>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</si>
  <si>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</si>
  <si>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</si>
  <si>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</si>
  <si>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</si>
  <si>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</si>
  <si>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</si>
  <si>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</si>
  <si>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</si>
  <si>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</si>
  <si>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</si>
  <si>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</si>
  <si>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</si>
  <si>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</si>
  <si>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</si>
  <si>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</si>
  <si>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</si>
  <si>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</si>
  <si>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</si>
  <si>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</si>
  <si>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</si>
  <si>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</si>
  <si>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</si>
  <si>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</si>
  <si>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</si>
  <si>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</si>
  <si>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</si>
  <si>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</si>
  <si>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</si>
  <si>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</si>
  <si>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</si>
  <si>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</si>
  <si>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</si>
  <si>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</si>
  <si>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</si>
  <si>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</si>
  <si>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</si>
  <si>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</si>
  <si>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</si>
  <si>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</si>
  <si>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</si>
  <si>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</si>
  <si>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</si>
  <si>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</si>
  <si>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</si>
  <si>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</si>
  <si>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</si>
  <si>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</si>
  <si>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</si>
  <si>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</si>
  <si>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</si>
  <si>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</si>
  <si>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</si>
  <si>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</si>
  <si>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</si>
  <si>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</si>
  <si>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</si>
  <si>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</si>
  <si>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</si>
  <si>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</si>
  <si>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</si>
  <si>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</si>
  <si>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</si>
  <si>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</si>
  <si>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</si>
  <si>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</si>
  <si>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</si>
  <si>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</si>
  <si>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</si>
  <si>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</si>
  <si>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</si>
  <si>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</si>
  <si>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</si>
  <si>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</si>
  <si>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</si>
  <si>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</si>
  <si>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</si>
  <si>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</si>
  <si>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</si>
  <si>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</si>
  <si>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</si>
  <si>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</si>
  <si>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</si>
  <si>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</si>
  <si>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</si>
  <si>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</si>
  <si>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</si>
  <si>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</si>
  <si>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</si>
  <si>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</si>
  <si>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</si>
  <si>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</si>
  <si>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</si>
  <si>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</si>
  <si>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</si>
  <si>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</si>
  <si>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</si>
  <si>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</si>
  <si>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</si>
  <si>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</si>
  <si>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</si>
  <si>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</si>
  <si>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</si>
  <si>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</si>
  <si>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</si>
  <si>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</si>
  <si>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</si>
  <si>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</si>
  <si>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</si>
  <si>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</si>
  <si>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</si>
  <si>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</si>
  <si>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</si>
  <si>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</si>
  <si>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</si>
  <si>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</si>
  <si>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</si>
  <si>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</si>
  <si>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</si>
  <si>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</si>
  <si>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</si>
  <si>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</si>
  <si>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</si>
  <si>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</si>
  <si>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</si>
  <si>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</si>
  <si>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</si>
  <si>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</si>
  <si>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</si>
  <si>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</si>
  <si>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</si>
  <si>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</si>
  <si>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</si>
  <si>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</si>
  <si>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</si>
  <si>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</si>
  <si>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</si>
  <si>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</si>
  <si>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</si>
  <si>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</si>
  <si>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</si>
  <si>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</si>
  <si>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</si>
  <si>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</si>
  <si>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</si>
  <si>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</si>
  <si>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</si>
  <si>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</si>
  <si>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</si>
  <si>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</si>
  <si>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</si>
  <si>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</si>
  <si>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</si>
  <si>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</si>
  <si>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</si>
  <si>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</si>
  <si>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</si>
  <si>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</si>
  <si>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</si>
  <si>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</si>
  <si>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</si>
  <si>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</si>
  <si>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</si>
  <si>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</si>
  <si>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</si>
  <si>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</si>
  <si>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</si>
  <si>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</si>
  <si>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</si>
  <si>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</si>
  <si>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</si>
  <si>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</si>
  <si>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</si>
  <si>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</si>
  <si>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</si>
  <si>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</si>
  <si>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</si>
  <si>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</si>
  <si>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</si>
  <si>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</si>
  <si>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</si>
  <si>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</si>
  <si>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</si>
  <si>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</si>
  <si>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</si>
  <si>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</si>
  <si>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</si>
  <si>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</si>
  <si>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</si>
  <si>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</si>
  <si>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</si>
  <si>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</si>
  <si>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</si>
  <si>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</si>
  <si>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</si>
  <si>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</si>
  <si>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</si>
  <si>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</si>
  <si>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</si>
  <si>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</si>
  <si>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</si>
  <si>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</si>
  <si>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</si>
  <si>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</si>
  <si>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</si>
  <si>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</si>
  <si>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</si>
  <si>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</si>
  <si>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</si>
  <si>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</si>
  <si>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</si>
  <si>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</si>
  <si>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</si>
  <si>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</si>
  <si>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</si>
  <si>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</si>
  <si>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</si>
  <si>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</si>
  <si>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</si>
  <si>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</si>
  <si>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</si>
  <si>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</si>
  <si>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</si>
  <si>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</si>
  <si>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</si>
  <si>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</si>
  <si>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</si>
  <si>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</si>
  <si>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</si>
  <si>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</si>
  <si>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</si>
  <si>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</si>
  <si>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</si>
  <si>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</si>
  <si>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</si>
  <si>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</si>
  <si>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</si>
  <si>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</si>
  <si>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</si>
  <si>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</si>
  <si>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</si>
  <si>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</si>
  <si>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</si>
  <si>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</si>
  <si>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</si>
  <si>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</si>
  <si>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</si>
  <si>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</si>
  <si>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</si>
  <si>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</si>
  <si>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</si>
  <si>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</si>
  <si>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</si>
  <si>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</si>
  <si>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</si>
  <si>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</si>
  <si>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</si>
  <si>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</si>
  <si>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</si>
  <si>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</si>
  <si>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</si>
  <si>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</si>
  <si>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</si>
  <si>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</si>
  <si>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</si>
  <si>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</si>
  <si>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</si>
  <si>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</si>
  <si>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</si>
  <si>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</si>
  <si>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</si>
  <si>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</si>
  <si>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</si>
  <si>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</si>
  <si>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</si>
  <si>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</si>
  <si>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</si>
  <si>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</si>
  <si>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</si>
  <si>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</si>
  <si>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</si>
  <si>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</si>
  <si>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</si>
  <si>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</si>
  <si>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</si>
  <si>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</si>
  <si>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</si>
  <si>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</si>
  <si>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</si>
  <si>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</si>
  <si>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</si>
  <si>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</si>
  <si>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</si>
  <si>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</si>
  <si>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</si>
  <si>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</si>
  <si>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</si>
  <si>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</si>
  <si>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</si>
  <si>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</si>
  <si>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</si>
  <si>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</si>
  <si>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</si>
  <si>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</si>
  <si>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</si>
  <si>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</si>
  <si>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</si>
  <si>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</si>
  <si>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</si>
  <si>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</si>
  <si>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</si>
  <si>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</si>
  <si>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</si>
  <si>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</si>
  <si>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</si>
  <si>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</si>
  <si>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</si>
  <si>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</si>
  <si>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</si>
  <si>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</si>
  <si>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</si>
  <si>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</si>
  <si>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</si>
  <si>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</si>
  <si>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</si>
  <si>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</si>
  <si>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</si>
  <si>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</si>
  <si>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</si>
  <si>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</si>
  <si>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</si>
  <si>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</si>
  <si>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</si>
  <si>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</si>
  <si>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</si>
  <si>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</si>
  <si>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</si>
  <si>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</si>
  <si>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</si>
  <si>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</si>
  <si>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</si>
  <si>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</si>
  <si>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</si>
  <si>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</si>
  <si>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</si>
  <si>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</si>
  <si>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</si>
  <si>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</si>
  <si>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</si>
  <si>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</si>
  <si>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</si>
  <si>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</si>
  <si>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</si>
  <si>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</si>
  <si>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</si>
  <si>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</si>
  <si>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</si>
  <si>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</si>
  <si>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</si>
  <si>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</si>
  <si>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</si>
  <si>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</si>
  <si>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</si>
  <si>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</si>
  <si>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</si>
  <si>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</si>
  <si>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</si>
  <si>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</si>
  <si>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</si>
  <si>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</si>
  <si>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</si>
  <si>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</si>
  <si>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</si>
  <si>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</si>
  <si>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</si>
  <si>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</si>
  <si>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</si>
  <si>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</si>
  <si>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</si>
  <si>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</si>
  <si>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</si>
  <si>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</si>
  <si>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</si>
  <si>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</si>
  <si>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</si>
  <si>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</si>
  <si>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</si>
  <si>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</si>
  <si>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</si>
  <si>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</si>
  <si>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</si>
  <si>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</si>
  <si>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</si>
  <si>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</si>
  <si>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</si>
  <si>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</si>
  <si>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</si>
  <si>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</si>
  <si>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</si>
  <si>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</si>
  <si>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</si>
  <si>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</si>
  <si>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</si>
  <si>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</si>
  <si>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</si>
  <si>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</si>
  <si>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</si>
  <si>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</si>
  <si>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</si>
  <si>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</si>
  <si>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</si>
  <si>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</si>
  <si>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</si>
  <si>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</si>
  <si>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</si>
  <si>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</si>
  <si>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</si>
  <si>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</si>
  <si>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</si>
  <si>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</si>
  <si>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</si>
  <si>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</si>
  <si>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</si>
  <si>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</si>
  <si>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</si>
  <si>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</si>
  <si>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</si>
  <si>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</si>
  <si>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</si>
  <si>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</si>
  <si>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</si>
  <si>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</si>
  <si>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</si>
  <si>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</si>
  <si>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</si>
  <si>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</si>
  <si>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</si>
  <si>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</si>
  <si>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</si>
  <si>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</si>
  <si>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</si>
  <si>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</si>
  <si>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</si>
  <si>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</si>
  <si>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</si>
  <si>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</si>
  <si>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</si>
  <si>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</si>
  <si>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</si>
  <si>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</si>
  <si>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</si>
  <si>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</si>
  <si>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</si>
  <si>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</si>
  <si>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</si>
  <si>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</si>
  <si>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</si>
  <si>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</si>
  <si>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</si>
  <si>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</si>
  <si>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</si>
  <si>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</si>
  <si>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</si>
  <si>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</si>
  <si>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</si>
  <si>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</si>
  <si>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</si>
  <si>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</si>
  <si>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</si>
  <si>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</si>
  <si>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</si>
  <si>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</si>
  <si>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</si>
  <si>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</si>
  <si>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</si>
  <si>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</si>
  <si>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</si>
  <si>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</si>
  <si>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</si>
  <si>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</si>
  <si>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</si>
  <si>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</si>
  <si>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</si>
  <si>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</si>
  <si>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</si>
  <si>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</si>
  <si>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</si>
  <si>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</si>
  <si>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</si>
  <si>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</si>
  <si>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</si>
  <si>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</si>
  <si>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</si>
  <si>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</si>
  <si>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</si>
  <si>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</si>
  <si>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</si>
  <si>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</si>
  <si>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</si>
  <si>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</si>
  <si>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</si>
  <si>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</si>
  <si>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</si>
  <si>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</si>
  <si>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</si>
  <si>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</si>
  <si>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</si>
  <si>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</si>
  <si>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</si>
  <si>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</si>
  <si>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</si>
  <si>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</si>
  <si>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</si>
  <si>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</si>
  <si>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</si>
  <si>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</si>
  <si>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</si>
  <si>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</si>
  <si>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</si>
  <si>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</si>
  <si>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</si>
  <si>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</si>
  <si>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</si>
  <si>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</si>
  <si>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</si>
  <si>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</si>
  <si>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</si>
  <si>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</si>
  <si>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</si>
  <si>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</si>
  <si>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</si>
  <si>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</si>
  <si>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</si>
  <si>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</si>
  <si>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</si>
  <si>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</si>
  <si>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</si>
  <si>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</si>
  <si>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</si>
  <si>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</si>
  <si>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</si>
  <si>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</si>
  <si>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</si>
  <si>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</si>
  <si>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</si>
  <si>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</si>
  <si>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</si>
  <si>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</si>
  <si>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</si>
  <si>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</si>
  <si>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</si>
  <si>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</si>
  <si>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</si>
  <si>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</si>
  <si>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</si>
  <si>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</si>
  <si>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</si>
  <si>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</si>
  <si>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</si>
  <si>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</si>
  <si>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</si>
  <si>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</si>
  <si>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</si>
  <si>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</si>
  <si>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</si>
  <si>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</si>
  <si>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</si>
  <si>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</si>
  <si>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</si>
  <si>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</si>
  <si>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</si>
  <si>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</si>
  <si>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</si>
  <si>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</si>
  <si>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</si>
  <si>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</si>
  <si>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</si>
  <si>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</si>
  <si>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</si>
  <si>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</si>
  <si>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</si>
  <si>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</si>
  <si>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</si>
  <si>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</si>
  <si>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</si>
  <si>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</si>
  <si>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</si>
  <si>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</si>
  <si>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</si>
  <si>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</si>
  <si>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</si>
  <si>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</si>
  <si>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</si>
  <si>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</si>
  <si>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</si>
  <si>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</si>
  <si>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</si>
  <si>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</si>
  <si>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</si>
  <si>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</si>
  <si>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</si>
  <si>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</si>
  <si>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</si>
  <si>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</si>
  <si>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</si>
  <si>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</si>
  <si>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</si>
  <si>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</si>
  <si>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</si>
  <si>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</si>
  <si>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</si>
  <si>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</si>
  <si>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</si>
  <si>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</si>
  <si>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</si>
  <si>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</si>
  <si>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</si>
  <si>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</si>
  <si>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</si>
  <si>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</si>
  <si>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</si>
  <si>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</si>
  <si>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</si>
  <si>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</si>
  <si>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</si>
  <si>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</si>
  <si>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</si>
  <si>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</si>
  <si>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</si>
  <si>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</si>
  <si>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</si>
  <si>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</si>
  <si>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</si>
  <si>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</si>
  <si>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</si>
  <si>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</si>
  <si>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</si>
  <si>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</si>
  <si>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</si>
  <si>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</si>
  <si>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</si>
  <si>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</si>
  <si>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</si>
  <si>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</si>
  <si>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</si>
  <si>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</si>
  <si>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</si>
  <si>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</si>
  <si>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</si>
  <si>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</si>
  <si>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</si>
  <si>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</si>
  <si>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</si>
  <si>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</si>
  <si>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</si>
  <si>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</si>
  <si>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</si>
  <si>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</si>
  <si>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</si>
  <si>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</si>
  <si>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</si>
  <si>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</si>
  <si>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</si>
  <si>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</si>
  <si>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</si>
  <si>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</si>
  <si>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</si>
  <si>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</si>
  <si>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</si>
  <si>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</si>
  <si>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</si>
  <si>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</si>
  <si>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</si>
  <si>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</si>
  <si>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</si>
  <si>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</si>
  <si>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</si>
  <si>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</si>
  <si>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</si>
  <si>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</si>
  <si>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</si>
  <si>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</si>
  <si>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</si>
  <si>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</si>
  <si>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</si>
  <si>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</si>
  <si>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</si>
  <si>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</si>
  <si>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</si>
  <si>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</si>
  <si>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</si>
  <si>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</si>
  <si>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</si>
  <si>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</si>
  <si>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</si>
  <si>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</si>
  <si>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</si>
  <si>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</si>
  <si>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</si>
  <si>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</si>
  <si>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</si>
  <si>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</si>
  <si>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</si>
  <si>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</si>
  <si>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</si>
  <si>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</si>
  <si>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</si>
  <si>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</si>
  <si>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</si>
  <si>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</si>
  <si>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</si>
  <si>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</si>
  <si>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</si>
  <si>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</si>
  <si>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</si>
  <si>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</si>
  <si>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</si>
  <si>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</si>
  <si>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</si>
  <si>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</si>
  <si>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</si>
  <si>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</si>
  <si>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</si>
  <si>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</si>
  <si>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</si>
  <si>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</si>
  <si>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</si>
  <si>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</si>
  <si>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</si>
  <si>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</si>
  <si>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</si>
  <si>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</si>
  <si>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</si>
  <si>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</si>
  <si>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</si>
  <si>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</si>
  <si>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</si>
  <si>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</si>
  <si>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</si>
  <si>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</si>
  <si>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</si>
  <si>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</si>
  <si>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</si>
  <si>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</si>
  <si>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</si>
  <si>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</si>
  <si>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</si>
  <si>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</si>
  <si>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</si>
  <si>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</si>
  <si>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</si>
  <si>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</si>
  <si>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</si>
  <si>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</si>
  <si>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</si>
  <si>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</si>
  <si>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</si>
  <si>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</si>
  <si>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</si>
  <si>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</si>
  <si>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</si>
  <si>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</si>
  <si>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</si>
  <si>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</si>
  <si>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</si>
  <si>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</si>
  <si>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</si>
  <si>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</si>
  <si>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</si>
  <si>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</si>
  <si>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</si>
  <si>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</si>
  <si>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</si>
  <si>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</si>
  <si>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</si>
  <si>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</si>
  <si>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</si>
  <si>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</si>
  <si>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</si>
  <si>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</si>
  <si>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</si>
  <si>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</si>
  <si>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</si>
  <si>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</si>
  <si>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</si>
  <si>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</si>
  <si>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</si>
  <si>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</si>
  <si>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</si>
  <si>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</si>
  <si>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</si>
  <si>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</si>
  <si>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</si>
  <si>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</si>
  <si>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</si>
  <si>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</si>
  <si>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</si>
  <si>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</si>
  <si>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</si>
  <si>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</si>
  <si>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</si>
  <si>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</si>
  <si>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</si>
  <si>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</si>
  <si>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</si>
  <si>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</si>
  <si>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</si>
  <si>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</si>
  <si>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</si>
  <si>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</si>
  <si>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</si>
  <si>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</si>
  <si>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</si>
  <si>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</si>
  <si>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</si>
  <si>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</si>
  <si>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</si>
  <si>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</si>
  <si>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</si>
  <si>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</si>
  <si>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</si>
  <si>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</si>
  <si>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</si>
  <si>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</si>
  <si>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</si>
  <si>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</si>
  <si>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</si>
  <si>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</si>
  <si>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</si>
  <si>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</si>
  <si>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</si>
  <si>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</si>
  <si>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</si>
  <si>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</si>
  <si>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</si>
  <si>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</si>
  <si>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</si>
  <si>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</si>
  <si>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</si>
  <si>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</si>
  <si>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</si>
  <si>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</si>
  <si>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</si>
  <si>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</si>
  <si>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</si>
  <si>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</si>
  <si>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</si>
  <si>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</si>
  <si>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</si>
  <si>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</si>
  <si>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</si>
  <si>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</si>
  <si>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</si>
  <si>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</si>
  <si>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</si>
  <si>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</si>
  <si>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</si>
  <si>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</si>
  <si>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</si>
  <si>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</si>
  <si>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</si>
  <si>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</si>
  <si>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</si>
  <si>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</si>
  <si>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</si>
  <si>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</si>
  <si>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</si>
  <si>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</si>
  <si>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</si>
  <si>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</si>
  <si>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</si>
  <si>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</si>
  <si>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</si>
  <si>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</si>
  <si>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</si>
  <si>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</si>
  <si>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</si>
  <si>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</si>
  <si>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</si>
  <si>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</si>
  <si>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</si>
  <si>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</si>
  <si>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</si>
  <si>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</si>
  <si>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</si>
  <si>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</si>
  <si>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</si>
  <si>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</si>
  <si>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</si>
  <si>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</si>
  <si>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</si>
  <si>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</si>
  <si>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</si>
  <si>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</si>
  <si>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</si>
  <si>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</si>
  <si>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</si>
  <si>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</si>
  <si>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</si>
  <si>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</si>
  <si>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</si>
  <si>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</si>
  <si>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</si>
  <si>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</si>
  <si>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</si>
  <si>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</si>
  <si>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</si>
  <si>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</si>
  <si>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</si>
  <si>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</si>
  <si>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</si>
  <si>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</si>
  <si>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</si>
  <si>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</si>
  <si>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</si>
  <si>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</si>
  <si>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</si>
  <si>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</si>
  <si>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</si>
  <si>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</si>
  <si>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</si>
  <si>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</si>
  <si>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</si>
  <si>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</si>
  <si>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</si>
  <si>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</si>
  <si>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</si>
  <si>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</si>
  <si>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</si>
  <si>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</si>
  <si>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</si>
  <si>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</si>
  <si>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</si>
  <si>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</si>
  <si>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</si>
  <si>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</si>
  <si>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</si>
  <si>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</si>
  <si>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</si>
  <si>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</si>
  <si>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</si>
  <si>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</si>
  <si>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</si>
  <si>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</si>
  <si>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</si>
  <si>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</si>
  <si>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</si>
  <si>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</si>
  <si>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</si>
  <si>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</si>
  <si>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</si>
  <si>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</si>
  <si>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</si>
  <si>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</si>
  <si>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</si>
  <si>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</si>
  <si>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</si>
  <si>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</si>
  <si>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</si>
  <si>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</si>
  <si>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</si>
  <si>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</si>
  <si>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</si>
  <si>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</si>
  <si>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</si>
  <si>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</si>
  <si>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</si>
  <si>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</si>
  <si>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</si>
  <si>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</si>
  <si>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</si>
  <si>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</si>
  <si>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</si>
  <si>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</si>
  <si>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</si>
  <si>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</si>
  <si>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</si>
  <si>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</si>
  <si>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</si>
  <si>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</si>
  <si>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</si>
  <si>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</si>
  <si>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</si>
  <si>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</si>
  <si>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</si>
  <si>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</si>
  <si>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</si>
  <si>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</si>
  <si>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</si>
  <si>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</si>
  <si>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</si>
  <si>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</si>
  <si>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</si>
  <si>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</si>
  <si>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</si>
  <si>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</si>
  <si>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</si>
  <si>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</si>
  <si>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</si>
  <si>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</si>
  <si>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</si>
  <si>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</si>
  <si>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</si>
  <si>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</si>
  <si>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</si>
  <si>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</si>
  <si>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</si>
  <si>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</si>
  <si>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</si>
  <si>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</si>
  <si>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</si>
  <si>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</si>
  <si>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</si>
  <si>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</si>
  <si>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</si>
  <si>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</si>
  <si>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</si>
  <si>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</si>
  <si>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</si>
  <si>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</si>
  <si>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</si>
  <si>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</si>
  <si>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</si>
  <si>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</si>
  <si>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</si>
  <si>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</si>
  <si>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</si>
  <si>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</si>
  <si>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</si>
  <si>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</si>
  <si>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</si>
  <si>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</si>
  <si>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</si>
  <si>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</si>
  <si>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</si>
  <si>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</si>
  <si>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</si>
  <si>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</si>
  <si>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</si>
  <si>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</si>
  <si>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</si>
  <si>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</si>
  <si>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</si>
  <si>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</si>
  <si>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</si>
  <si>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</si>
  <si>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</si>
  <si>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</si>
  <si>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</si>
  <si>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</si>
  <si>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</si>
  <si>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</si>
  <si>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</si>
  <si>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</si>
  <si>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</si>
  <si>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</si>
  <si>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</si>
  <si>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</si>
  <si>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</si>
  <si>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</si>
  <si>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</si>
  <si>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</si>
  <si>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</si>
  <si>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</si>
  <si>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</si>
  <si>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</si>
  <si>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</si>
  <si>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</si>
  <si>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</si>
  <si>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</si>
  <si>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</si>
  <si>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</si>
  <si>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</si>
  <si>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</si>
  <si>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</si>
  <si>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</si>
  <si>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</si>
  <si>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</si>
  <si>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</si>
  <si>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</si>
  <si>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</si>
  <si>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</si>
  <si>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</si>
  <si>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</si>
  <si>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</si>
  <si>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</si>
  <si>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</si>
  <si>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</si>
  <si>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</si>
  <si>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</si>
  <si>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</si>
  <si>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</si>
  <si>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</si>
  <si>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</si>
  <si>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</si>
  <si>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</si>
  <si>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</si>
  <si>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</si>
  <si>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</si>
  <si>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</si>
  <si>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</si>
  <si>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</si>
  <si>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</si>
  <si>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</si>
  <si>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</si>
  <si>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</si>
  <si>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</si>
  <si>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</si>
  <si>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</si>
  <si>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</si>
  <si>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</si>
  <si>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</si>
  <si>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</si>
  <si>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</si>
  <si>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</si>
  <si>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</si>
  <si>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</si>
  <si>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</si>
  <si>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</si>
  <si>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</si>
  <si>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</si>
  <si>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</si>
  <si>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</si>
  <si>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</si>
  <si>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</si>
  <si>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</si>
  <si>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</si>
  <si>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</si>
  <si>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</si>
  <si>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</si>
  <si>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</si>
  <si>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</si>
  <si>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</si>
  <si>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</si>
  <si>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</si>
  <si>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</si>
  <si>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</si>
  <si>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</si>
  <si>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</si>
  <si>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</si>
  <si>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</si>
  <si>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</si>
  <si>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</si>
  <si>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</si>
  <si>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</si>
  <si>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</si>
  <si>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</si>
  <si>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</si>
  <si>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</si>
  <si>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</si>
  <si>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</si>
  <si>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</si>
  <si>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</si>
  <si>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</si>
  <si>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</si>
  <si>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</si>
  <si>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</si>
  <si>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</si>
  <si>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</si>
  <si>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</si>
  <si>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</si>
  <si>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</si>
  <si>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</si>
  <si>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</si>
  <si>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</si>
  <si>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</si>
  <si>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</si>
  <si>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</si>
  <si>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</si>
  <si>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</si>
  <si>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</si>
  <si>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</si>
  <si>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</si>
  <si>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</si>
  <si>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</si>
  <si>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</si>
  <si>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</si>
  <si>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</si>
  <si>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</si>
  <si>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</si>
  <si>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</si>
  <si>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</si>
  <si>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</si>
  <si>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</si>
  <si>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</si>
  <si>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</si>
  <si>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</si>
  <si>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</si>
  <si>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</si>
  <si>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</si>
  <si>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</si>
  <si>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</si>
  <si>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</si>
  <si>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</si>
  <si>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</si>
  <si>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</si>
  <si>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</si>
  <si>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</si>
  <si>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</si>
  <si>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</si>
  <si>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</si>
  <si>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</si>
  <si>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</si>
  <si>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</si>
  <si>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</si>
  <si>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</si>
  <si>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</si>
  <si>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</si>
  <si>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</si>
  <si>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</si>
  <si>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</si>
  <si>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</si>
  <si>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</si>
  <si>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</si>
  <si>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</si>
  <si>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</si>
  <si>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</si>
  <si>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</si>
  <si>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</si>
  <si>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</si>
  <si>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</si>
  <si>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</si>
  <si>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</si>
  <si>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</si>
  <si>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</si>
  <si>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</si>
  <si>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</si>
  <si>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</si>
  <si>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</si>
  <si>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</si>
  <si>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</si>
  <si>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</si>
  <si>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</si>
  <si>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</si>
  <si>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</si>
  <si>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</si>
  <si>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</si>
  <si>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</si>
  <si>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</si>
  <si>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</si>
  <si>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</si>
  <si>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</si>
  <si>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</si>
  <si>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</si>
  <si>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</si>
  <si>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</si>
  <si>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</si>
  <si>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</si>
  <si>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</si>
  <si>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</si>
  <si>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</si>
  <si>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</si>
  <si>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</si>
  <si>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</si>
  <si>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</si>
  <si>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</si>
  <si>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</si>
  <si>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</si>
  <si>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</si>
  <si>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</si>
  <si>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</si>
  <si>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</si>
  <si>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</si>
  <si>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</si>
  <si>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</si>
  <si>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</si>
  <si>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</si>
  <si>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</si>
  <si>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</si>
  <si>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</si>
  <si>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</si>
  <si>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</si>
  <si>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</si>
  <si>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</si>
  <si>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</si>
  <si>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</si>
  <si>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</si>
  <si>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</si>
  <si>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</si>
  <si>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</si>
  <si>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</si>
  <si>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</si>
  <si>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</si>
  <si>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</si>
  <si>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</si>
  <si>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</si>
  <si>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</si>
  <si>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</si>
  <si>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</si>
  <si>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</si>
  <si>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</si>
  <si>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</si>
  <si>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</si>
  <si>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</si>
  <si>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</si>
  <si>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</si>
  <si>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</si>
  <si>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</si>
  <si>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</si>
  <si>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</si>
  <si>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</si>
  <si>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</si>
  <si>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</si>
  <si>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</si>
  <si>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</si>
  <si>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</si>
  <si>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</si>
  <si>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</si>
  <si>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</si>
  <si>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</si>
  <si>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</si>
  <si>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</si>
  <si>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</si>
  <si>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</si>
  <si>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</si>
  <si>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</si>
  <si>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</si>
  <si>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</si>
  <si>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</si>
  <si>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</si>
  <si>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</si>
  <si>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</si>
  <si>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</si>
  <si>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</si>
  <si>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</si>
  <si>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</si>
  <si>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</si>
  <si>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</si>
  <si>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</si>
  <si>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</si>
  <si>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</si>
  <si>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</si>
  <si>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</si>
  <si>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</si>
  <si>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</si>
  <si>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</si>
  <si>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</si>
  <si>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</si>
  <si>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</si>
  <si>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</si>
  <si>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</si>
  <si>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</si>
  <si>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</si>
  <si>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</si>
  <si>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</si>
  <si>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</si>
  <si>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</si>
  <si>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</si>
  <si>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</si>
  <si>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</si>
  <si>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</si>
  <si>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</si>
  <si>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</si>
  <si>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</si>
  <si>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</si>
  <si>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</si>
  <si>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</si>
  <si>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</si>
  <si>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</si>
  <si>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</si>
  <si>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</si>
  <si>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</si>
  <si>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</si>
  <si>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</si>
  <si>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</si>
  <si>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</si>
  <si>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</si>
  <si>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</si>
  <si>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</si>
  <si>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</si>
  <si>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</si>
  <si>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</si>
  <si>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</si>
  <si>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</si>
  <si>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</si>
  <si>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</si>
  <si>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</si>
  <si>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</si>
  <si>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</si>
  <si>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</si>
  <si>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</si>
  <si>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</si>
  <si>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</si>
  <si>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</si>
  <si>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</si>
  <si>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</si>
  <si>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</si>
  <si>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</si>
  <si>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</si>
  <si>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</si>
  <si>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</si>
  <si>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</si>
  <si>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</si>
  <si>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</si>
  <si>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</si>
  <si>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</si>
  <si>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</si>
  <si>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</si>
  <si>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</si>
  <si>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</si>
  <si>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</si>
  <si>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</si>
  <si>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</si>
  <si>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</si>
  <si>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</si>
  <si>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</si>
  <si>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</si>
  <si>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</si>
  <si>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</si>
  <si>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</si>
  <si>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</si>
  <si>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</si>
  <si>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</si>
  <si>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</si>
  <si>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</si>
  <si>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</si>
  <si>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</si>
  <si>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</si>
  <si>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</si>
  <si>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</si>
  <si>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</si>
  <si>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</si>
  <si>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</si>
  <si>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</si>
  <si>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</si>
  <si>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</si>
  <si>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</si>
  <si>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</si>
  <si>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</si>
  <si>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</si>
  <si>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</si>
  <si>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</si>
  <si>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</si>
  <si>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</si>
  <si>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</si>
  <si>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</si>
  <si>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</si>
  <si>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</si>
  <si>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</si>
  <si>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</si>
  <si>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</si>
  <si>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</si>
  <si>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</si>
  <si>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</si>
  <si>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</si>
  <si>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</si>
  <si>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</si>
  <si>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</si>
  <si>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</si>
  <si>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</si>
  <si>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</si>
  <si>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</si>
  <si>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</si>
  <si>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</si>
  <si>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</si>
  <si>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</si>
  <si>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</si>
  <si>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</si>
  <si>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</si>
  <si>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</si>
  <si>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</si>
  <si>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</si>
  <si>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</si>
  <si>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</si>
  <si>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</si>
  <si>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</si>
  <si>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</si>
  <si>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</si>
  <si>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</si>
  <si>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</si>
  <si>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</si>
  <si>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</si>
  <si>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</si>
  <si>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</si>
  <si>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</si>
  <si>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</si>
  <si>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</si>
  <si>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</si>
  <si>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</si>
  <si>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</si>
  <si>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</si>
  <si>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</si>
  <si>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</si>
  <si>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</si>
  <si>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</si>
  <si>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</si>
  <si>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</si>
  <si>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</si>
  <si>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</si>
  <si>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</si>
  <si>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</si>
  <si>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</si>
  <si>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</si>
  <si>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</si>
  <si>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</si>
  <si>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</si>
  <si>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</si>
  <si>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</si>
  <si>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</si>
  <si>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</si>
  <si>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</si>
  <si>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</si>
  <si>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</si>
  <si>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</si>
  <si>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</si>
  <si>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</si>
  <si>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</si>
  <si>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</si>
  <si>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</si>
  <si>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</si>
  <si>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</si>
  <si>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</si>
  <si>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</si>
  <si>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</si>
  <si>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</si>
  <si>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</si>
  <si>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</si>
  <si>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</si>
  <si>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</si>
  <si>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</si>
  <si>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</si>
  <si>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</si>
  <si>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</si>
  <si>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</si>
  <si>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</si>
  <si>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</si>
  <si>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</si>
  <si>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</si>
  <si>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</si>
  <si>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</si>
  <si>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</si>
  <si>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</si>
  <si>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</si>
  <si>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</si>
  <si>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</si>
  <si>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</si>
  <si>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</si>
  <si>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</si>
  <si>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</si>
  <si>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</si>
  <si>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</si>
  <si>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</si>
  <si>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</si>
  <si>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</si>
  <si>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</si>
  <si>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</si>
  <si>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</si>
  <si>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</si>
  <si>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</si>
  <si>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</si>
  <si>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</si>
  <si>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</si>
  <si>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</si>
  <si>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</si>
  <si>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</si>
  <si>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</si>
  <si>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</si>
  <si>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</si>
  <si>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</si>
  <si>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</si>
  <si>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</si>
  <si>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</si>
  <si>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</si>
  <si>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</si>
  <si>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</si>
  <si>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</si>
  <si>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</si>
  <si>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</si>
  <si>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</si>
  <si>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</si>
  <si>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</si>
  <si>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</si>
  <si>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</si>
  <si>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</si>
  <si>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</si>
  <si>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</si>
  <si>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</si>
  <si>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</si>
  <si>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</si>
  <si>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</si>
  <si>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</si>
  <si>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</si>
  <si>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</si>
  <si>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</si>
  <si>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</si>
  <si>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</si>
  <si>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</si>
  <si>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</si>
  <si>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</si>
  <si>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</si>
  <si>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</si>
  <si>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</si>
  <si>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</si>
  <si>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</si>
  <si>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</si>
  <si>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</si>
  <si>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</si>
  <si>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</si>
  <si>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</si>
  <si>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</si>
  <si>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</si>
  <si>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</si>
  <si>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</si>
  <si>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</si>
  <si>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</si>
  <si>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</si>
  <si>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</si>
  <si>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</si>
  <si>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</si>
  <si>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</si>
  <si>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</si>
  <si>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</si>
  <si>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</si>
  <si>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</si>
  <si>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</si>
  <si>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</si>
  <si>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</si>
  <si>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</si>
  <si>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</si>
  <si>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</si>
  <si>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</si>
  <si>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</si>
  <si>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</si>
  <si>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</si>
  <si>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</si>
  <si>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</si>
  <si>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</si>
  <si>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</si>
  <si>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</si>
  <si>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</si>
  <si>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</si>
  <si>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</si>
  <si>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</si>
  <si>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</si>
  <si>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</si>
  <si>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</si>
  <si>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</si>
  <si>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</si>
  <si>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</si>
  <si>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</si>
  <si>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</si>
  <si>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</si>
  <si>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</si>
  <si>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</si>
  <si>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</si>
  <si>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</si>
  <si>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</si>
  <si>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</si>
  <si>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</si>
  <si>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</si>
  <si>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</si>
  <si>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</si>
  <si>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</si>
  <si>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</si>
  <si>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</si>
  <si>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</si>
  <si>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</si>
  <si>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</si>
  <si>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</si>
  <si>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</si>
  <si>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</si>
  <si>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</si>
  <si>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</si>
  <si>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</si>
  <si>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</si>
  <si>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</si>
  <si>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</si>
  <si>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</si>
  <si>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</si>
  <si>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</si>
  <si>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</si>
  <si>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</si>
  <si>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</si>
  <si>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</si>
  <si>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</si>
  <si>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</si>
  <si>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</si>
  <si>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</si>
  <si>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</si>
  <si>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</si>
  <si>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</si>
  <si>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</si>
  <si>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</si>
  <si>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</si>
  <si>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</si>
  <si>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</si>
  <si>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</si>
  <si>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</si>
  <si>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</si>
  <si>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</si>
  <si>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</si>
  <si>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</si>
  <si>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</si>
  <si>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</si>
  <si>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</si>
  <si>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</si>
  <si>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</si>
  <si>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</si>
  <si>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</si>
  <si>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</si>
  <si>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</si>
  <si>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</si>
  <si>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</si>
  <si>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</si>
  <si>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</si>
  <si>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</si>
  <si>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</si>
  <si>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</si>
  <si>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</si>
  <si>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</si>
  <si>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</si>
  <si>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</si>
  <si>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</si>
  <si>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</si>
  <si>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</si>
  <si>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</si>
  <si>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</si>
  <si>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</si>
  <si>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</si>
  <si>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</si>
  <si>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</si>
  <si>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</si>
  <si>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</si>
  <si>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</si>
  <si>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</si>
  <si>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</si>
  <si>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</si>
  <si>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</si>
  <si>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</si>
  <si>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</si>
  <si>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</si>
  <si>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</si>
  <si>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</si>
  <si>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</si>
  <si>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</si>
  <si>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</si>
  <si>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</si>
  <si>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</si>
  <si>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</si>
  <si>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</si>
  <si>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</si>
  <si>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</si>
  <si>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</si>
  <si>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</si>
  <si>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</si>
  <si>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</si>
  <si>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</si>
  <si>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</si>
  <si>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</si>
  <si>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</si>
  <si>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</si>
  <si>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</si>
  <si>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</si>
  <si>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</si>
  <si>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</si>
  <si>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</si>
  <si>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</si>
  <si>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</si>
  <si>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</si>
  <si>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</si>
  <si>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</si>
  <si>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</si>
  <si>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</si>
  <si>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</si>
  <si>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</si>
  <si>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</si>
  <si>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</si>
  <si>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</si>
  <si>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</si>
  <si>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</si>
  <si>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</si>
  <si>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</si>
  <si>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</si>
  <si>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</si>
  <si>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</si>
  <si>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</si>
  <si>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</si>
  <si>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</si>
  <si>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</si>
  <si>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</si>
  <si>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</si>
  <si>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</si>
  <si>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</si>
  <si>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</si>
  <si>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</si>
  <si>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</si>
  <si>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</si>
  <si>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</si>
  <si>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</si>
  <si>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</si>
  <si>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</si>
  <si>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</si>
  <si>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</si>
  <si>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</si>
  <si>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</si>
  <si>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</si>
  <si>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</si>
  <si>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</si>
  <si>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</si>
  <si>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</si>
  <si>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</si>
  <si>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</si>
  <si>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</si>
  <si>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</si>
  <si>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</si>
  <si>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</si>
  <si>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</si>
  <si>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</si>
  <si>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</si>
  <si>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</si>
  <si>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</si>
  <si>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</si>
  <si>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</si>
  <si>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</si>
  <si>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</si>
  <si>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</si>
  <si>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</si>
  <si>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</si>
  <si>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</si>
  <si>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</si>
  <si>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</si>
  <si>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</si>
  <si>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</si>
  <si>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</si>
  <si>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</si>
  <si>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</si>
  <si>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</si>
  <si>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</si>
  <si>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</si>
  <si>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</si>
  <si>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</si>
  <si>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</si>
  <si>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</si>
  <si>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</si>
  <si>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</si>
  <si>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</si>
  <si>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</si>
  <si>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</si>
  <si>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</si>
  <si>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</si>
  <si>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</si>
  <si>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</si>
  <si>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</si>
  <si>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</si>
  <si>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</si>
  <si>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</si>
  <si>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</si>
  <si>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</si>
  <si>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</si>
  <si>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</si>
  <si>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</si>
  <si>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</si>
  <si>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</si>
  <si>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</si>
  <si>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</si>
  <si>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</si>
  <si>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</si>
  <si>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</si>
  <si>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</si>
  <si>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</si>
  <si>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</si>
  <si>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</si>
  <si>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</si>
  <si>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</si>
  <si>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</si>
  <si>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</si>
  <si>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</si>
  <si>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</si>
  <si>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</si>
  <si>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</si>
  <si>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</si>
  <si>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</si>
  <si>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</si>
  <si>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</si>
  <si>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</si>
  <si>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</si>
  <si>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</si>
  <si>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</si>
  <si>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</si>
  <si>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</si>
  <si>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</si>
  <si>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</si>
  <si>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</si>
  <si>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</si>
  <si>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</si>
  <si>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</si>
  <si>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</si>
  <si>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</si>
  <si>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</si>
  <si>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</si>
  <si>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</si>
  <si>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</si>
  <si>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</si>
  <si>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</si>
  <si>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</si>
  <si>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</si>
  <si>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</si>
  <si>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</si>
  <si>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</si>
  <si>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</si>
  <si>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</si>
  <si>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</si>
  <si>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</si>
  <si>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</si>
  <si>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</si>
  <si>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</si>
  <si>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</si>
  <si>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</si>
  <si>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</si>
  <si>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</si>
  <si>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</si>
  <si>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</si>
  <si>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</si>
  <si>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</si>
  <si>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</si>
  <si>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</si>
  <si>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</si>
  <si>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</si>
  <si>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</si>
  <si>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</si>
  <si>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</si>
  <si>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</si>
  <si>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</si>
  <si>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</si>
  <si>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</si>
  <si>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</si>
  <si>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</si>
  <si>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</si>
  <si>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</si>
  <si>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</si>
  <si>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</si>
  <si>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</si>
  <si>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</si>
  <si>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</si>
  <si>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</si>
  <si>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</si>
  <si>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</si>
  <si>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</si>
  <si>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</si>
  <si>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</si>
  <si>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</si>
  <si>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</si>
  <si>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</si>
  <si>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</si>
  <si>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</si>
  <si>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</si>
  <si>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</si>
  <si>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</si>
  <si>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</si>
  <si>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</si>
  <si>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</si>
  <si>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</si>
  <si>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</si>
  <si>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</si>
  <si>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</si>
  <si>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</si>
  <si>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</si>
  <si>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</si>
  <si>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</si>
  <si>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</si>
  <si>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</si>
  <si>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</si>
  <si>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</si>
  <si>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</si>
  <si>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</si>
  <si>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</si>
  <si>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</si>
  <si>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</si>
  <si>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</si>
  <si>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</si>
  <si>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</si>
  <si>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</si>
  <si>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</si>
  <si>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</si>
  <si>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</si>
  <si>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</si>
  <si>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</si>
  <si>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</si>
  <si>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</si>
  <si>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</si>
  <si>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</si>
  <si>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</si>
  <si>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</si>
  <si>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</si>
  <si>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</si>
  <si>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</si>
  <si>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</si>
  <si>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</si>
  <si>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</si>
  <si>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</si>
  <si>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</si>
  <si>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</si>
  <si>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</si>
  <si>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</si>
  <si>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</si>
  <si>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</si>
  <si>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</si>
  <si>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</si>
  <si>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</si>
  <si>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</si>
  <si>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</si>
  <si>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</si>
  <si>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</si>
  <si>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</si>
  <si>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</si>
  <si>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</si>
  <si>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</si>
  <si>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</si>
  <si>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</si>
  <si>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</si>
  <si>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</si>
  <si>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</si>
  <si>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</si>
  <si>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</si>
  <si>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</si>
  <si>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</si>
  <si>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</si>
  <si>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</si>
  <si>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</si>
  <si>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</si>
  <si>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</si>
  <si>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</si>
  <si>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</si>
  <si>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</si>
  <si>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</si>
  <si>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</si>
  <si>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</si>
  <si>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</si>
  <si>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</si>
  <si>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</si>
  <si>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</si>
  <si>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</si>
  <si>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</si>
  <si>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</si>
  <si>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</si>
  <si>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</si>
  <si>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</si>
  <si>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</si>
  <si>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</si>
  <si>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</si>
  <si>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</si>
  <si>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</si>
  <si>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</si>
  <si>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</si>
  <si>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</si>
  <si>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</si>
  <si>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</si>
  <si>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</si>
  <si>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</si>
  <si>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</si>
  <si>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</si>
  <si>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</si>
  <si>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</si>
  <si>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</si>
  <si>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</si>
  <si>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</si>
  <si>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</si>
  <si>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</si>
  <si>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</si>
  <si>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</si>
  <si>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</si>
  <si>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</si>
  <si>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</si>
  <si>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</si>
  <si>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</si>
  <si>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</si>
  <si>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</si>
  <si>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</si>
  <si>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</si>
  <si>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</si>
  <si>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</si>
  <si>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</si>
  <si>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</si>
  <si>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</si>
  <si>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</si>
  <si>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</si>
  <si>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</si>
  <si>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</si>
  <si>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</si>
  <si>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</si>
  <si>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</si>
  <si>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</si>
  <si>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</si>
  <si>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</si>
  <si>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</si>
  <si>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</si>
  <si>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</si>
  <si>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</si>
  <si>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</si>
  <si>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</si>
  <si>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</si>
  <si>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</si>
  <si>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</si>
  <si>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</si>
  <si>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</si>
  <si>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</si>
  <si>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</si>
  <si>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</si>
  <si>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</si>
  <si>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</si>
  <si>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</si>
  <si>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</si>
  <si>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</si>
  <si>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</si>
  <si>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</si>
  <si>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</si>
  <si>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</si>
  <si>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</si>
  <si>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</si>
  <si>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</si>
  <si>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</si>
  <si>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</si>
  <si>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</si>
  <si>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</si>
  <si>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</si>
  <si>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</si>
  <si>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</si>
  <si>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</si>
  <si>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</si>
  <si>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</si>
  <si>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</si>
  <si>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</si>
  <si>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</si>
  <si>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</si>
  <si>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</si>
  <si>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</si>
  <si>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</si>
  <si>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</si>
  <si>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</si>
  <si>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</si>
  <si>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</si>
  <si>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</si>
  <si>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</si>
  <si>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</si>
  <si>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</si>
  <si>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</si>
  <si>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</si>
  <si>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</si>
  <si>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</si>
  <si>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</si>
  <si>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</si>
  <si>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</si>
  <si>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</si>
  <si>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</si>
  <si>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</si>
  <si>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</si>
  <si>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</si>
  <si>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</si>
  <si>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</si>
  <si>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</si>
  <si>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</si>
  <si>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</si>
  <si>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</si>
  <si>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</si>
  <si>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</si>
  <si>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</si>
  <si>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</si>
  <si>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</si>
  <si>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</si>
  <si>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</si>
  <si>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</si>
  <si>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</si>
  <si>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</si>
  <si>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</si>
  <si>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</si>
  <si>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</si>
  <si>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</si>
  <si>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</si>
  <si>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</si>
  <si>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</si>
  <si>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</si>
  <si>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</si>
  <si>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</si>
  <si>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</si>
  <si>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</si>
  <si>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</si>
  <si>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</si>
  <si>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</si>
  <si>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</si>
  <si>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</si>
  <si>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</si>
  <si>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</si>
  <si>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</si>
  <si>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</si>
  <si>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</si>
  <si>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</si>
  <si>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</si>
  <si>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</si>
  <si>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</si>
  <si>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</si>
  <si>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</si>
  <si>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</si>
  <si>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</si>
  <si>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</si>
  <si>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</si>
  <si>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</si>
  <si>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</si>
  <si>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</si>
  <si>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</si>
  <si>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</si>
  <si>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</si>
  <si>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</si>
  <si>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</si>
  <si>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</si>
  <si>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</si>
  <si>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</si>
  <si>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</si>
  <si>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</si>
  <si>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</si>
  <si>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</si>
  <si>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</si>
  <si>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</si>
  <si>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</si>
  <si>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</si>
  <si>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</si>
  <si>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</si>
  <si>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</si>
  <si>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</si>
  <si>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</si>
  <si>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</si>
  <si>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</si>
  <si>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</si>
  <si>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</si>
  <si>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</si>
  <si>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</si>
  <si>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</si>
  <si>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</si>
  <si>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</si>
  <si>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</si>
  <si>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</si>
  <si>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</si>
  <si>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</si>
  <si>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</si>
  <si>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</si>
  <si>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</si>
  <si>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</si>
  <si>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</si>
  <si>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</si>
  <si>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</si>
  <si>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</si>
  <si>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</si>
  <si>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</si>
  <si>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</si>
  <si>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</si>
  <si>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</si>
  <si>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</si>
  <si>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</si>
  <si>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</si>
  <si>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</si>
  <si>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</si>
  <si>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</si>
  <si>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</si>
  <si>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</si>
  <si>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</si>
  <si>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</si>
  <si>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</si>
  <si>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</si>
  <si>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</si>
  <si>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</si>
  <si>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</si>
  <si>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</si>
  <si>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</si>
  <si>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</si>
  <si>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</si>
  <si>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</si>
  <si>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</si>
  <si>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</si>
  <si>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</si>
  <si>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</si>
  <si>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</si>
  <si>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</si>
  <si>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</si>
  <si>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</si>
  <si>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</si>
  <si>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</si>
  <si>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</si>
  <si>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</si>
  <si>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</si>
  <si>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</si>
  <si>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</si>
  <si>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</si>
  <si>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</si>
  <si>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</si>
  <si>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</si>
  <si>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</si>
  <si>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</si>
  <si>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</si>
  <si>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</si>
  <si>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</si>
  <si>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</si>
  <si>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</si>
  <si>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</si>
  <si>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</si>
  <si>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</si>
  <si>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</si>
  <si>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</si>
  <si>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</si>
  <si>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</si>
  <si>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</si>
  <si>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</si>
  <si>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</si>
  <si>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</si>
  <si>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</si>
  <si>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</si>
  <si>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</si>
  <si>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</si>
  <si>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</si>
  <si>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</si>
  <si>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</si>
  <si>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</si>
  <si>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</si>
  <si>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</si>
  <si>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</si>
  <si>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</si>
  <si>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</si>
  <si>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</si>
  <si>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</si>
  <si>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</si>
  <si>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</si>
  <si>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</si>
  <si>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</si>
  <si>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</si>
  <si>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</si>
  <si>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</si>
  <si>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</si>
  <si>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</si>
  <si>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</si>
  <si>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</si>
  <si>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</si>
  <si>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</si>
  <si>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</si>
  <si>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</si>
  <si>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</si>
  <si>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</si>
  <si>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</si>
  <si>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</si>
  <si>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</si>
  <si>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</si>
  <si>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</si>
  <si>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</si>
  <si>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</si>
  <si>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</si>
  <si>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</si>
  <si>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</si>
  <si>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</si>
  <si>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</si>
  <si>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</si>
  <si>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</si>
  <si>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</si>
  <si>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</si>
  <si>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</si>
  <si>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</si>
  <si>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</si>
  <si>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</si>
  <si>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</si>
  <si>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</si>
  <si>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</si>
  <si>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</si>
  <si>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</si>
  <si>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</si>
  <si>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</si>
  <si>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</si>
  <si>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</si>
  <si>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</si>
  <si>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</si>
  <si>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</si>
  <si>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</si>
  <si>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</si>
  <si>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</si>
  <si>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</si>
  <si>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</si>
  <si>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</si>
  <si>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</si>
  <si>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</si>
  <si>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</si>
  <si>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</si>
  <si>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</si>
  <si>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</si>
  <si>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</si>
  <si>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</si>
  <si>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</si>
  <si>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</si>
  <si>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</si>
  <si>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</si>
  <si>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</si>
  <si>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</si>
  <si>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</si>
  <si>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</si>
  <si>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</si>
  <si>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</si>
  <si>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</si>
  <si>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</si>
  <si>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</si>
  <si>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</si>
  <si>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</si>
  <si>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</si>
  <si>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</si>
  <si>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</si>
  <si>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</si>
  <si>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</si>
  <si>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</si>
  <si>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</si>
  <si>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</si>
  <si>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</si>
  <si>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</si>
  <si>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</si>
  <si>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</si>
  <si>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</si>
  <si>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</si>
  <si>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</si>
  <si>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</si>
  <si>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</si>
  <si>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</si>
  <si>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</si>
  <si>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</si>
  <si>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</si>
  <si>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</si>
  <si>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</si>
  <si>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</si>
  <si>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</si>
  <si>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</si>
  <si>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</si>
  <si>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</si>
  <si>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</si>
  <si>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</si>
  <si>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</si>
  <si>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</si>
  <si>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</si>
  <si>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</si>
  <si>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</si>
  <si>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</si>
  <si>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</si>
  <si>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</si>
  <si>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</si>
  <si>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</si>
  <si>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</si>
  <si>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</si>
  <si>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</si>
  <si>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</si>
  <si>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</si>
  <si>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</si>
  <si>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</si>
  <si>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</si>
  <si>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</si>
  <si>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</si>
  <si>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</si>
  <si>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</si>
  <si>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</si>
  <si>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</si>
  <si>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</si>
  <si>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</si>
  <si>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</si>
  <si>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</si>
  <si>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</si>
  <si>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</si>
  <si>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</si>
  <si>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</si>
  <si>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</si>
  <si>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</si>
  <si>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</si>
  <si>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</si>
  <si>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</si>
  <si>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</si>
  <si>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</si>
  <si>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</si>
  <si>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</si>
  <si>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</si>
  <si>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</si>
  <si>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</si>
  <si>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</si>
  <si>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</si>
  <si>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</si>
  <si>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</si>
  <si>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</si>
  <si>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</si>
  <si>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</si>
  <si>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</si>
  <si>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</si>
  <si>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</si>
  <si>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</si>
  <si>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</si>
  <si>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</si>
  <si>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</si>
  <si>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</si>
  <si>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</si>
  <si>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</si>
  <si>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</si>
  <si>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</si>
  <si>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</si>
  <si>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</si>
  <si>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</si>
  <si>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</si>
  <si>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</si>
  <si>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</si>
  <si>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</si>
  <si>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</si>
  <si>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</si>
  <si>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</si>
  <si>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</si>
  <si>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</si>
  <si>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</si>
  <si>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</si>
  <si>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</si>
  <si>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</si>
  <si>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</si>
  <si>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</si>
  <si>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</si>
  <si>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</si>
  <si>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</si>
  <si>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</si>
  <si>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</si>
  <si>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</si>
  <si>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</si>
  <si>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</si>
  <si>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</si>
  <si>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</si>
  <si>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</si>
  <si>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</si>
  <si>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</si>
  <si>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</si>
  <si>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</si>
  <si>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</si>
  <si>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</si>
  <si>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</si>
  <si>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</si>
  <si>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</si>
  <si>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</si>
  <si>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</si>
  <si>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</si>
  <si>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</si>
  <si>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</si>
  <si>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</si>
  <si>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</si>
  <si>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</si>
  <si>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</si>
  <si>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</si>
  <si>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</si>
  <si>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</si>
  <si>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</si>
  <si>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</si>
  <si>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</si>
  <si>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</si>
  <si>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</si>
  <si>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</si>
  <si>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</si>
  <si>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</si>
  <si>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</si>
  <si>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</si>
  <si>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</si>
  <si>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</si>
  <si>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</si>
  <si>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</si>
  <si>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</si>
  <si>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</si>
  <si>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</si>
  <si>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</si>
  <si>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</si>
  <si>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</si>
  <si>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</si>
  <si>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</si>
  <si>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</si>
  <si>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</si>
  <si>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</si>
  <si>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</si>
  <si>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</si>
  <si>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</si>
  <si>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</si>
  <si>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</si>
  <si>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</si>
  <si>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</si>
  <si>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</si>
  <si>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</si>
  <si>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</si>
  <si>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</si>
  <si>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</si>
  <si>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</si>
  <si>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</si>
  <si>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</si>
  <si>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</si>
  <si>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</si>
  <si>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</si>
  <si>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</si>
  <si>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</si>
  <si>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</si>
  <si>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</si>
  <si>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</si>
  <si>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</si>
  <si>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</si>
  <si>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</si>
  <si>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</si>
  <si>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</si>
  <si>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</si>
  <si>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</si>
  <si>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</si>
  <si>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</si>
  <si>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</si>
  <si>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</si>
  <si>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</si>
  <si>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</si>
  <si>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</si>
  <si>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</si>
  <si>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</si>
  <si>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</si>
  <si>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</si>
  <si>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</si>
  <si>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</si>
  <si>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</si>
  <si>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</si>
  <si>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</si>
  <si>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</si>
  <si>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</si>
  <si>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</si>
  <si>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</si>
  <si>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</si>
  <si>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</si>
  <si>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</si>
  <si>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</si>
  <si>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</si>
  <si>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</si>
  <si>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</si>
  <si>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</si>
  <si>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</si>
  <si>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</si>
  <si>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</si>
  <si>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</si>
  <si>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</si>
  <si>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</si>
  <si>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</si>
  <si>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</si>
  <si>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</si>
  <si>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</si>
  <si>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</si>
  <si>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</si>
  <si>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</si>
  <si>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</si>
  <si>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</si>
  <si>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</si>
  <si>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</si>
  <si>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</si>
  <si>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</si>
  <si>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</si>
  <si>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</si>
  <si>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</si>
  <si>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</si>
  <si>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</si>
  <si>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</si>
  <si>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</si>
  <si>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</si>
  <si>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</si>
  <si>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</si>
  <si>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</si>
  <si>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</si>
  <si>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</si>
  <si>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</si>
  <si>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</si>
  <si>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</si>
  <si>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</si>
  <si>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</si>
  <si>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</si>
  <si>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</si>
  <si>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</si>
  <si>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</si>
  <si>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</si>
  <si>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</si>
  <si>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</si>
  <si>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</si>
  <si>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</si>
  <si>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</si>
  <si>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</si>
  <si>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</si>
  <si>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</si>
  <si>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</si>
  <si>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</si>
  <si>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</si>
  <si>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</si>
  <si>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</si>
  <si>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</si>
  <si>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</si>
  <si>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</si>
  <si>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</si>
  <si>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</si>
  <si>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</si>
  <si>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</si>
  <si>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</si>
  <si>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</si>
  <si>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</si>
  <si>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</si>
  <si>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</si>
  <si>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</si>
  <si>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</si>
  <si>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</si>
  <si>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</si>
  <si>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</si>
  <si>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</si>
  <si>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</si>
  <si>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</si>
  <si>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</si>
  <si>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</si>
  <si>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</si>
  <si>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</si>
  <si>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</si>
  <si>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</si>
  <si>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</si>
  <si>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</si>
  <si>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</si>
  <si>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</si>
  <si>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</si>
  <si>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</si>
  <si>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</si>
  <si>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</si>
  <si>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</si>
  <si>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</si>
  <si>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</si>
  <si>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</si>
  <si>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</si>
  <si>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</si>
  <si>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</si>
  <si>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</si>
  <si>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</si>
  <si>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</si>
  <si>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</si>
  <si>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</si>
  <si>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</si>
  <si>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</si>
  <si>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</si>
  <si>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</si>
  <si>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</si>
  <si>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</si>
  <si>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</si>
  <si>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</si>
  <si>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</si>
  <si>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</si>
  <si>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</si>
  <si>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</si>
  <si>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</si>
  <si>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</si>
  <si>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</si>
  <si>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</si>
  <si>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</si>
  <si>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</si>
  <si>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</si>
  <si>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</si>
  <si>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</si>
  <si>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</si>
  <si>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</si>
  <si>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</si>
  <si>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</si>
  <si>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</si>
  <si>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</si>
  <si>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</si>
  <si>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</si>
  <si>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</si>
  <si>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</si>
  <si>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</si>
  <si>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</si>
  <si>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</si>
  <si>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</si>
  <si>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</si>
  <si>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</si>
  <si>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</si>
  <si>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</si>
  <si>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</si>
  <si>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</si>
  <si>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</si>
  <si>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</si>
  <si>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</si>
  <si>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</si>
  <si>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</si>
  <si>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</si>
  <si>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</si>
  <si>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</si>
  <si>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</si>
  <si>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</si>
  <si>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</si>
  <si>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</si>
  <si>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</si>
  <si>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</si>
  <si>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</si>
  <si>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</si>
  <si>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</si>
  <si>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</si>
  <si>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</si>
  <si>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</si>
  <si>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</si>
  <si>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</si>
  <si>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</si>
  <si>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</si>
  <si>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</si>
  <si>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</si>
  <si>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</si>
  <si>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</si>
  <si>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</si>
  <si>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</si>
  <si>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</si>
  <si>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</si>
  <si>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</si>
  <si>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</si>
  <si>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</si>
  <si>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</si>
  <si>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</si>
  <si>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</si>
  <si>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</si>
  <si>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</si>
  <si>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</si>
  <si>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</si>
  <si>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</si>
  <si>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</si>
  <si>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</si>
  <si>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</si>
  <si>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</si>
  <si>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</si>
  <si>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</si>
  <si>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</si>
  <si>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</si>
  <si>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</si>
  <si>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</si>
  <si>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</si>
  <si>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</si>
  <si>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</si>
  <si>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</si>
  <si>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</si>
  <si>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</si>
  <si>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</si>
  <si>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</si>
  <si>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</si>
  <si>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</si>
  <si>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</si>
  <si>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</si>
  <si>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</si>
  <si>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</si>
  <si>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</si>
  <si>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</si>
  <si>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</si>
  <si>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</si>
  <si>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</si>
  <si>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</si>
  <si>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</si>
  <si>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</si>
  <si>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</si>
  <si>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</si>
  <si>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</si>
  <si>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</si>
  <si>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</si>
  <si>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</si>
  <si>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</si>
  <si>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</si>
  <si>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</si>
  <si>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</si>
  <si>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</si>
  <si>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</si>
  <si>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</si>
  <si>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</si>
  <si>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</si>
  <si>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</si>
  <si>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</si>
  <si>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</si>
  <si>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</si>
  <si>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</si>
  <si>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</si>
  <si>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</si>
  <si>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</si>
  <si>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</si>
  <si>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</si>
  <si>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</si>
  <si>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</si>
  <si>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</si>
  <si>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</si>
  <si>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</si>
  <si>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</si>
  <si>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</si>
  <si>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</si>
  <si>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</si>
  <si>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</si>
  <si>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</si>
  <si>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</si>
  <si>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</si>
  <si>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</si>
  <si>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</si>
  <si>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</si>
  <si>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</si>
  <si>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</si>
  <si>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</si>
  <si>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</si>
  <si>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</si>
  <si>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</si>
  <si>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</si>
  <si>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</si>
  <si>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</si>
  <si>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</si>
  <si>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</si>
  <si>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</si>
  <si>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</si>
  <si>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</si>
  <si>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</si>
  <si>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</si>
  <si>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</si>
  <si>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</si>
  <si>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</si>
  <si>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</si>
  <si>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</si>
  <si>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</si>
  <si>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</si>
  <si>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</si>
  <si>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</si>
  <si>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</si>
  <si>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</si>
  <si>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</si>
  <si>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</si>
  <si>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</si>
  <si>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</si>
  <si>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</si>
  <si>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</si>
  <si>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</si>
  <si>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</si>
  <si>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</si>
  <si>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</si>
  <si>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</si>
  <si>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</si>
  <si>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</si>
  <si>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</si>
  <si>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</si>
  <si>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</si>
  <si>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</si>
  <si>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</si>
  <si>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</si>
  <si>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</si>
  <si>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</si>
  <si>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</si>
  <si>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</si>
  <si>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</si>
  <si>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</si>
  <si>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</si>
  <si>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</si>
  <si>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</si>
  <si>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</si>
  <si>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</si>
  <si>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</si>
  <si>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</si>
  <si>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</si>
  <si>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</si>
  <si>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</si>
  <si>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</si>
  <si>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</si>
  <si>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</si>
  <si>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</si>
  <si>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</si>
  <si>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</si>
  <si>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</si>
  <si>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</si>
  <si>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</si>
  <si>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</si>
  <si>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</si>
  <si>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</si>
  <si>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</si>
  <si>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</si>
  <si>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</si>
  <si>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</si>
  <si>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</si>
  <si>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</si>
  <si>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</si>
  <si>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</si>
  <si>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</si>
  <si>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</si>
  <si>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</si>
  <si>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</si>
  <si>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</si>
  <si>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</si>
  <si>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</si>
  <si>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</si>
  <si>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</si>
  <si>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</si>
  <si>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</si>
  <si>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</si>
  <si>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</si>
  <si>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</si>
  <si>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</si>
  <si>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</si>
  <si>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</si>
  <si>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</si>
  <si>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</si>
  <si>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</si>
  <si>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</si>
  <si>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</si>
  <si>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</si>
  <si>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</si>
  <si>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</si>
  <si>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</si>
  <si>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</si>
  <si>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</si>
  <si>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</si>
  <si>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</si>
  <si>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</si>
  <si>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</si>
  <si>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</si>
  <si>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</si>
  <si>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</si>
  <si>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</si>
  <si>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</si>
  <si>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</si>
  <si>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</si>
  <si>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</si>
  <si>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</si>
  <si>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</si>
  <si>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</si>
  <si>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</si>
  <si>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</si>
  <si>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</si>
  <si>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</si>
  <si>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</si>
  <si>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</si>
  <si>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</si>
  <si>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</si>
  <si>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</si>
  <si>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</si>
  <si>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</si>
  <si>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</si>
  <si>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</si>
  <si>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</si>
  <si>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</si>
  <si>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</si>
  <si>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</si>
  <si>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</si>
  <si>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</si>
  <si>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</si>
  <si>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</si>
  <si>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</si>
  <si>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</si>
  <si>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</si>
  <si>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</si>
  <si>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</si>
  <si>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</si>
  <si>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</si>
  <si>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</si>
  <si>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</si>
  <si>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</si>
  <si>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</si>
  <si>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</si>
  <si>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</si>
  <si>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</si>
  <si>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</si>
  <si>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</si>
  <si>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</si>
  <si>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</si>
  <si>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</si>
  <si>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</si>
  <si>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</si>
  <si>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</si>
  <si>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</si>
  <si>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</si>
  <si>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</si>
  <si>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</si>
  <si>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</si>
  <si>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</si>
  <si>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</si>
  <si>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</si>
  <si>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</si>
  <si>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</si>
  <si>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</si>
  <si>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</si>
  <si>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</si>
  <si>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</si>
  <si>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</si>
  <si>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</si>
  <si>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</si>
  <si>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</si>
  <si>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</si>
  <si>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</si>
  <si>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</si>
  <si>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</si>
  <si>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</si>
  <si>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</si>
  <si>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</si>
  <si>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</si>
  <si>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</si>
  <si>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</si>
  <si>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</si>
  <si>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</si>
  <si>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</si>
  <si>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</si>
  <si>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</si>
  <si>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</si>
  <si>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</si>
  <si>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</si>
  <si>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</si>
  <si>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</si>
  <si>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</si>
  <si>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</si>
  <si>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</si>
  <si>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</si>
  <si>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</si>
  <si>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</si>
  <si>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</si>
  <si>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</si>
  <si>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</si>
  <si>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</si>
  <si>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</si>
  <si>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</si>
  <si>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</si>
  <si>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</si>
  <si>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</si>
  <si>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</si>
  <si>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</si>
  <si>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</si>
  <si>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</si>
  <si>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</si>
  <si>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</si>
  <si>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</si>
  <si>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</si>
  <si>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</si>
  <si>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</si>
  <si>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</si>
  <si>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</si>
  <si>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</si>
  <si>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</si>
  <si>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</si>
  <si>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</si>
  <si>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</si>
  <si>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</si>
  <si>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</si>
  <si>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</si>
  <si>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</si>
  <si>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</si>
  <si>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</si>
  <si>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</si>
  <si>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</si>
  <si>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</si>
  <si>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</si>
  <si>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</si>
  <si>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</si>
  <si>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</si>
  <si>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</si>
  <si>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</si>
  <si>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</si>
  <si>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</si>
  <si>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</si>
  <si>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</si>
  <si>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</si>
  <si>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</si>
  <si>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</si>
  <si>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</si>
  <si>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</si>
  <si>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</si>
  <si>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</si>
  <si>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</si>
  <si>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</si>
  <si>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</si>
  <si>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</si>
  <si>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</si>
  <si>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</si>
  <si>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</si>
  <si>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</si>
  <si>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</si>
  <si>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</si>
  <si>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</si>
  <si>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</si>
  <si>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</si>
  <si>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</si>
  <si>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</si>
  <si>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</si>
  <si>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</si>
  <si>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</si>
  <si>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</si>
  <si>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</si>
  <si>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</si>
  <si>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</si>
  <si>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</si>
  <si>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</si>
  <si>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</si>
  <si>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</si>
  <si>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</si>
  <si>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</si>
  <si>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</si>
  <si>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</si>
  <si>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</si>
  <si>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</si>
  <si>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</si>
  <si>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</si>
  <si>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</si>
  <si>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</si>
  <si>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</si>
  <si>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</si>
  <si>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</si>
  <si>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</si>
  <si>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</si>
  <si>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</si>
  <si>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</si>
  <si>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</si>
  <si>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</si>
  <si>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</si>
  <si>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</si>
  <si>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</si>
  <si>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</si>
  <si>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</si>
  <si>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</si>
  <si>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</si>
  <si>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</si>
  <si>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</si>
  <si>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</si>
  <si>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</si>
  <si>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</si>
  <si>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</si>
  <si>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</si>
  <si>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</si>
  <si>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</si>
  <si>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</si>
  <si>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</si>
  <si>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</si>
  <si>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</si>
  <si>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</si>
  <si>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</si>
  <si>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</si>
  <si>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</si>
  <si>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</si>
  <si>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</si>
  <si>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</si>
  <si>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</si>
  <si>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</si>
  <si>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</si>
  <si>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</si>
  <si>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</si>
  <si>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</si>
  <si>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</si>
  <si>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</si>
  <si>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</si>
  <si>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</si>
  <si>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</si>
  <si>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</si>
  <si>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</si>
  <si>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</si>
  <si>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</si>
  <si>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</si>
  <si>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</si>
  <si>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</si>
  <si>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</si>
  <si>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</si>
  <si>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</si>
  <si>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</si>
  <si>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</si>
  <si>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</si>
  <si>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</si>
  <si>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</si>
  <si>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</si>
  <si>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</si>
  <si>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</si>
  <si>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</si>
  <si>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</si>
  <si>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</si>
  <si>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</si>
  <si>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</si>
  <si>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</si>
  <si>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</si>
  <si>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</si>
  <si>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</si>
  <si>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</si>
  <si>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</si>
  <si>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</si>
  <si>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</si>
  <si>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</si>
  <si>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</si>
  <si>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</si>
  <si>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</si>
  <si>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</si>
  <si>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</si>
  <si>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</si>
  <si>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</si>
  <si>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</si>
  <si>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</si>
  <si>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</si>
  <si>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</si>
  <si>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</si>
  <si>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</si>
  <si>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</si>
  <si>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</si>
  <si>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</si>
  <si>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</si>
  <si>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</si>
  <si>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</si>
  <si>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</si>
  <si>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</si>
  <si>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</si>
  <si>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</si>
  <si>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</si>
  <si>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</si>
  <si>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</si>
  <si>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</si>
  <si>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</si>
  <si>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</si>
  <si>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</si>
  <si>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</si>
  <si>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</si>
  <si>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</si>
  <si>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</si>
  <si>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</si>
  <si>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</si>
  <si>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</si>
  <si>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</si>
  <si>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</si>
  <si>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</si>
  <si>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</si>
  <si>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</si>
  <si>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</si>
  <si>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</si>
  <si>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</si>
  <si>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</si>
  <si>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</si>
  <si>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</si>
  <si>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</si>
  <si>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</si>
  <si>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</si>
  <si>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</si>
  <si>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</si>
  <si>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</si>
  <si>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</si>
  <si>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</si>
  <si>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</si>
  <si>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</si>
  <si>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</si>
  <si>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</si>
  <si>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</si>
  <si>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</si>
  <si>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</si>
  <si>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</si>
  <si>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</si>
  <si>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</si>
  <si>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</si>
  <si>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</si>
  <si>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</si>
  <si>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</si>
  <si>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</si>
  <si>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</si>
  <si>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</si>
  <si>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</si>
  <si>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</si>
  <si>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</si>
  <si>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</si>
  <si>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</si>
  <si>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</si>
  <si>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</si>
  <si>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</si>
  <si>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</si>
  <si>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</si>
  <si>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</si>
  <si>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</si>
  <si>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</si>
  <si>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</si>
  <si>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</si>
  <si>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</si>
  <si>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</si>
  <si>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</si>
  <si>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</si>
  <si>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</si>
  <si>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</si>
  <si>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</si>
  <si>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</si>
  <si>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</si>
  <si>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</si>
  <si>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</si>
  <si>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</si>
  <si>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</si>
  <si>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</si>
  <si>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</si>
  <si>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</si>
  <si>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</si>
  <si>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</si>
  <si>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</si>
  <si>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</si>
  <si>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</si>
  <si>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</si>
  <si>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</si>
  <si>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</si>
  <si>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</si>
  <si>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</si>
  <si>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</si>
  <si>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</si>
  <si>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</si>
  <si>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</si>
  <si>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</si>
  <si>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</si>
  <si>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</si>
  <si>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</si>
  <si>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</si>
  <si>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</si>
  <si>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</si>
  <si>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</si>
  <si>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</si>
  <si>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</si>
  <si>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</si>
  <si>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</si>
  <si>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</si>
  <si>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</si>
  <si>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</si>
  <si>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</si>
  <si>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</si>
  <si>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</si>
  <si>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</si>
  <si>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</si>
  <si>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</si>
  <si>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</si>
  <si>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</si>
  <si>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</si>
  <si>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</si>
  <si>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</si>
  <si>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</si>
  <si>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</si>
  <si>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</si>
  <si>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</si>
  <si>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</si>
  <si>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</si>
  <si>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</si>
  <si>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</si>
  <si>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</si>
  <si>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</si>
  <si>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</si>
  <si>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</si>
  <si>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</si>
  <si>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</si>
  <si>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</si>
  <si>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</si>
  <si>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</si>
  <si>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</si>
  <si>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</si>
  <si>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</si>
  <si>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</si>
  <si>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</si>
  <si>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</si>
  <si>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</si>
  <si>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</si>
  <si>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</si>
  <si>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</si>
  <si>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</si>
  <si>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</si>
  <si>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</si>
  <si>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</si>
  <si>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</si>
  <si>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</si>
  <si>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</si>
  <si>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</si>
  <si>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</si>
  <si>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</si>
  <si>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</si>
  <si>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</si>
  <si>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</si>
  <si>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</si>
  <si>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</si>
  <si>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</si>
  <si>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</si>
  <si>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</si>
  <si>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</si>
  <si>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</si>
  <si>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</si>
  <si>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</si>
  <si>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</si>
  <si>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</si>
  <si>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</si>
  <si>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</si>
  <si>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</si>
  <si>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</si>
  <si>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</si>
  <si>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</si>
  <si>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</si>
  <si>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</si>
  <si>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</si>
  <si>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</si>
  <si>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</si>
  <si>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</si>
  <si>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</si>
  <si>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</si>
  <si>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</si>
  <si>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</si>
  <si>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</si>
  <si>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</si>
  <si>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</si>
  <si>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</si>
  <si>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</si>
  <si>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</si>
  <si>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</si>
  <si>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</si>
  <si>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</si>
  <si>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</si>
  <si>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</si>
  <si>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</si>
  <si>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</si>
  <si>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</si>
  <si>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</si>
  <si>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</si>
  <si>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</si>
  <si>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</si>
  <si>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</si>
  <si>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</si>
  <si>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</si>
  <si>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</si>
  <si>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</si>
  <si>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</si>
  <si>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</si>
  <si>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</si>
  <si>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</si>
  <si>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</si>
  <si>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</si>
  <si>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</si>
  <si>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</si>
  <si>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</si>
  <si>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</si>
  <si>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</si>
  <si>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</si>
  <si>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</si>
  <si>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</si>
  <si>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</si>
  <si>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</si>
  <si>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</si>
  <si>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</si>
  <si>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</si>
  <si>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</si>
  <si>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</si>
  <si>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</si>
  <si>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</si>
  <si>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</si>
  <si>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</si>
  <si>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</si>
  <si>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</si>
  <si>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</si>
  <si>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</si>
  <si>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</si>
  <si>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</si>
  <si>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</si>
  <si>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</si>
  <si>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</si>
  <si>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</si>
  <si>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</si>
  <si>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</si>
  <si>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</si>
  <si>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</si>
  <si>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</si>
  <si>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</si>
  <si>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</si>
  <si>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</si>
  <si>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</si>
  <si>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</si>
  <si>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</si>
  <si>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</si>
  <si>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</si>
  <si>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</si>
  <si>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</si>
  <si>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</si>
  <si>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</si>
  <si>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</si>
  <si>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</si>
  <si>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</si>
  <si>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</si>
  <si>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</si>
  <si>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</si>
  <si>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</si>
  <si>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</si>
  <si>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</si>
  <si>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</si>
  <si>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</si>
  <si>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</si>
  <si>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</si>
  <si>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</si>
  <si>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</si>
  <si>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</si>
  <si>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</si>
  <si>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</si>
  <si>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</si>
  <si>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</si>
  <si>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</si>
  <si>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</si>
  <si>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</si>
  <si>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</si>
  <si>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</si>
  <si>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</si>
  <si>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</si>
  <si>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</si>
  <si>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</si>
  <si>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</si>
  <si>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</si>
  <si>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</si>
  <si>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</si>
  <si>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</si>
  <si>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</si>
  <si>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</si>
  <si>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</si>
  <si>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</si>
  <si>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</si>
  <si>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</si>
  <si>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</si>
  <si>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</si>
  <si>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</si>
  <si>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</si>
  <si>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</si>
  <si>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</si>
  <si>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</si>
  <si>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</si>
  <si>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</si>
  <si>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</si>
  <si>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</si>
  <si>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</si>
  <si>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</si>
  <si>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</si>
  <si>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</si>
  <si>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</si>
  <si>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</si>
  <si>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</si>
  <si>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</si>
  <si>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</si>
  <si>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</si>
  <si>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</si>
  <si>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</si>
  <si>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</si>
  <si>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</si>
  <si>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</si>
  <si>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</si>
  <si>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</si>
  <si>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</si>
  <si>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</si>
  <si>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</si>
  <si>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</si>
  <si>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</si>
  <si>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</si>
  <si>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</si>
  <si>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</si>
  <si>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</si>
  <si>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</si>
  <si>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</si>
  <si>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</si>
  <si>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</si>
  <si>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</si>
  <si>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</si>
  <si>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</si>
  <si>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</si>
  <si>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</si>
  <si>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</si>
  <si>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</si>
  <si>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</si>
  <si>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</si>
  <si>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</si>
  <si>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</si>
  <si>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</si>
  <si>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</si>
  <si>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</si>
  <si>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</si>
  <si>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</si>
  <si>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</si>
  <si>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</si>
  <si>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</si>
  <si>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</si>
  <si>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</si>
  <si>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</si>
  <si>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</si>
  <si>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</si>
  <si>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</si>
  <si>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</si>
  <si>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</si>
  <si>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</si>
  <si>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</si>
  <si>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</si>
  <si>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</si>
  <si>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</si>
  <si>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</si>
  <si>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</si>
  <si>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</si>
  <si>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</si>
  <si>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</si>
  <si>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</si>
  <si>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</si>
  <si>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</si>
  <si>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</si>
  <si>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</si>
  <si>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</si>
  <si>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</si>
  <si>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</si>
  <si>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</si>
  <si>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</si>
  <si>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</si>
  <si>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</si>
  <si>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</si>
  <si>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</si>
  <si>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</si>
  <si>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</si>
  <si>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</si>
  <si>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</si>
  <si>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</si>
  <si>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</si>
  <si>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</si>
  <si>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</si>
  <si>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</si>
  <si>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</si>
  <si>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</si>
  <si>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</si>
  <si>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</si>
  <si>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</si>
  <si>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</si>
  <si>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</si>
  <si>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</si>
  <si>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</si>
  <si>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</si>
  <si>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</si>
  <si>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</si>
  <si>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</si>
  <si>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</si>
  <si>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</si>
  <si>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</si>
  <si>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</si>
  <si>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</si>
  <si>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</si>
  <si>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</si>
  <si>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</si>
  <si>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</si>
  <si>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</si>
  <si>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</si>
  <si>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</si>
  <si>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</si>
  <si>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</si>
  <si>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</si>
  <si>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</si>
  <si>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</si>
  <si>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</si>
  <si>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</si>
  <si>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</si>
  <si>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</si>
  <si>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</si>
  <si>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</si>
  <si>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</si>
  <si>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</si>
  <si>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</si>
  <si>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</si>
  <si>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</si>
  <si>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</si>
  <si>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</si>
  <si>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</si>
  <si>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</si>
  <si>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</si>
  <si>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</si>
  <si>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</si>
  <si>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</si>
  <si>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</si>
  <si>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</si>
  <si>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</si>
  <si>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</si>
  <si>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</si>
  <si>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</si>
  <si>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</si>
  <si>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</si>
  <si>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</si>
  <si>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</si>
  <si>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</si>
  <si>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</si>
  <si>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</si>
  <si>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</si>
  <si>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</si>
  <si>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</si>
  <si>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</si>
  <si>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</si>
  <si>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</si>
  <si>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</si>
  <si>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</si>
  <si>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</si>
  <si>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</si>
  <si>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</si>
  <si>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</si>
  <si>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</si>
  <si>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</si>
  <si>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</si>
  <si>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</si>
  <si>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</si>
  <si>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</si>
  <si>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</si>
  <si>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</si>
  <si>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</si>
  <si>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</si>
  <si>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</si>
  <si>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</si>
  <si>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</si>
  <si>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</si>
  <si>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</si>
  <si>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</si>
  <si>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</si>
  <si>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</si>
  <si>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</si>
  <si>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</si>
  <si>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</si>
  <si>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</si>
  <si>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</si>
  <si>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</si>
  <si>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</si>
  <si>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</si>
  <si>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</si>
  <si>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</si>
  <si>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</si>
  <si>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</si>
  <si>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</si>
  <si>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</si>
  <si>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</si>
  <si>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</si>
  <si>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</si>
  <si>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</si>
  <si>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</si>
  <si>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</si>
  <si>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</si>
  <si>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</si>
  <si>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</si>
  <si>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</si>
  <si>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</si>
  <si>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</si>
  <si>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</si>
  <si>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</si>
  <si>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</si>
  <si>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</si>
  <si>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</si>
  <si>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</si>
  <si>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</si>
  <si>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</si>
  <si>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</si>
  <si>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</si>
  <si>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</si>
  <si>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</si>
  <si>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</si>
  <si>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</si>
  <si>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</si>
  <si>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</si>
  <si>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</si>
  <si>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</si>
  <si>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</si>
  <si>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</si>
  <si>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</si>
  <si>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</si>
  <si>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</si>
  <si>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</si>
  <si>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</si>
  <si>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</si>
  <si>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</si>
  <si>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</si>
  <si>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</si>
  <si>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</si>
  <si>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</si>
  <si>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</si>
  <si>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</si>
  <si>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</si>
  <si>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</si>
  <si>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</si>
  <si>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</si>
  <si>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</si>
  <si>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</si>
  <si>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</si>
  <si>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</si>
  <si>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</si>
  <si>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</si>
  <si>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</si>
  <si>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</si>
  <si>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</si>
  <si>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</si>
  <si>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</si>
  <si>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</si>
  <si>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</si>
  <si>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</si>
  <si>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</si>
  <si>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</si>
  <si>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</si>
  <si>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</si>
  <si>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</si>
  <si>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</si>
  <si>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</si>
  <si>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</si>
  <si>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</si>
  <si>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</si>
  <si>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</si>
  <si>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</si>
  <si>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</si>
  <si>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</si>
  <si>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</si>
  <si>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</si>
  <si>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</si>
  <si>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</si>
  <si>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</si>
  <si>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</si>
  <si>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</si>
  <si>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</si>
  <si>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</si>
  <si>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</si>
  <si>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</si>
  <si>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</si>
  <si>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</si>
  <si>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</si>
  <si>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</si>
  <si>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</si>
  <si>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</si>
  <si>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</si>
  <si>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</si>
  <si>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</si>
  <si>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</si>
  <si>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</si>
  <si>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</si>
  <si>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</si>
  <si>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</si>
  <si>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</si>
  <si>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</si>
  <si>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</si>
  <si>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</si>
  <si>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</si>
  <si>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</si>
  <si>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</si>
  <si>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</si>
  <si>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</si>
  <si>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</si>
  <si>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</si>
  <si>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</si>
  <si>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</si>
  <si>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</si>
  <si>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</si>
  <si>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</si>
  <si>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</si>
  <si>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</si>
  <si>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</si>
  <si>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</si>
  <si>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</si>
  <si>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</si>
  <si>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</si>
  <si>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</si>
  <si>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</si>
  <si>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</si>
  <si>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</si>
  <si>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</si>
  <si>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</si>
  <si>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</si>
  <si>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</si>
  <si>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</si>
  <si>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</si>
  <si>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</si>
  <si>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</si>
  <si>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</si>
  <si>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</si>
  <si>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</si>
  <si>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</si>
  <si>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</si>
  <si>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</si>
  <si>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</si>
  <si>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</si>
  <si>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</si>
  <si>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</si>
  <si>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</si>
  <si>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</si>
  <si>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</si>
  <si>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</si>
  <si>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</si>
  <si>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</si>
  <si>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</si>
  <si>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</si>
  <si>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</si>
  <si>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</si>
  <si>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</si>
  <si>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</si>
  <si>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</si>
  <si>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</si>
  <si>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</si>
  <si>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</si>
  <si>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</si>
  <si>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</si>
  <si>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</si>
  <si>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</si>
  <si>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</si>
  <si>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</si>
  <si>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</si>
  <si>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</si>
  <si>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</si>
  <si>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</si>
  <si>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</si>
  <si>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</si>
  <si>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</si>
  <si>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</si>
  <si>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</si>
  <si>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</si>
  <si>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</si>
  <si>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</si>
  <si>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</si>
  <si>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</si>
  <si>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</si>
  <si>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</si>
  <si>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</si>
  <si>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</si>
  <si>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</si>
  <si>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</si>
  <si>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</si>
  <si>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</si>
  <si>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</si>
  <si>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</si>
  <si>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</si>
  <si>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</si>
  <si>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</si>
  <si>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</si>
  <si>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</si>
  <si>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</si>
  <si>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</si>
  <si>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</si>
  <si>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</si>
  <si>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</si>
  <si>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</si>
  <si>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</si>
  <si>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</si>
  <si>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</si>
  <si>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</si>
  <si>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</si>
  <si>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</si>
  <si>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</si>
  <si>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</si>
  <si>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</si>
  <si>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</si>
  <si>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</si>
  <si>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</si>
  <si>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</si>
  <si>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</si>
  <si>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</si>
  <si>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</si>
  <si>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</si>
  <si>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</si>
  <si>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</si>
  <si>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</si>
  <si>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</si>
  <si>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</si>
  <si>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</si>
  <si>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</si>
  <si>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</si>
  <si>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</si>
  <si>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</si>
  <si>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</si>
  <si>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</si>
  <si>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</si>
  <si>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</si>
  <si>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</si>
  <si>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</si>
  <si>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</si>
  <si>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</si>
  <si>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</si>
  <si>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</si>
  <si>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</si>
  <si>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</si>
  <si>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</si>
  <si>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</si>
  <si>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</si>
  <si>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</si>
  <si>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</si>
  <si>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</si>
  <si>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</si>
  <si>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</si>
  <si>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</si>
  <si>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</si>
  <si>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</si>
  <si>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</si>
  <si>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</si>
  <si>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</si>
  <si>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</si>
  <si>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</si>
  <si>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</si>
  <si>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</si>
  <si>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</si>
  <si>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</si>
  <si>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</si>
  <si>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</si>
  <si>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</si>
  <si>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</si>
  <si>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</si>
  <si>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</si>
  <si>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</si>
  <si>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</si>
  <si>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</si>
  <si>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</si>
  <si>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</si>
  <si>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</si>
  <si>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</si>
  <si>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</si>
  <si>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</si>
  <si>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</si>
  <si>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</si>
  <si>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</si>
  <si>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</si>
  <si>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</si>
  <si>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</si>
  <si>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</si>
  <si>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</si>
  <si>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</si>
  <si>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</si>
  <si>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</si>
  <si>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</si>
  <si>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</si>
  <si>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</si>
  <si>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</si>
  <si>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</si>
  <si>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</si>
  <si>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</si>
  <si>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</si>
  <si>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</si>
  <si>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</si>
  <si>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</si>
  <si>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</si>
  <si>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</si>
  <si>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</si>
  <si>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</si>
  <si>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</si>
  <si>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</si>
  <si>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</si>
  <si>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</si>
  <si>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</si>
  <si>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</si>
  <si>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</si>
  <si>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</si>
  <si>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</si>
  <si>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</si>
  <si>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</si>
  <si>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</si>
  <si>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</si>
  <si>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</si>
  <si>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</si>
  <si>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</si>
  <si>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</si>
  <si>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</si>
  <si>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</si>
  <si>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</si>
  <si>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</si>
  <si>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</si>
  <si>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</si>
  <si>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</si>
  <si>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</si>
  <si>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</si>
  <si>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</si>
  <si>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</si>
  <si>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</si>
  <si>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</si>
  <si>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</si>
  <si>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</si>
  <si>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</si>
  <si>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</si>
  <si>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</si>
  <si>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</si>
  <si>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</si>
  <si>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</si>
  <si>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</si>
  <si>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</si>
  <si>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</si>
  <si>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</si>
  <si>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</si>
  <si>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</si>
  <si>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</si>
  <si>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</si>
  <si>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</si>
  <si>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</si>
  <si>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</si>
  <si>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</si>
  <si>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</si>
  <si>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</si>
  <si>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</si>
  <si>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</si>
  <si>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</si>
  <si>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</si>
  <si>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</si>
  <si>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</si>
  <si>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</si>
  <si>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</si>
  <si>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</si>
  <si>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</si>
  <si>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</si>
  <si>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</si>
  <si>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</si>
  <si>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</si>
  <si>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</si>
  <si>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</si>
  <si>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</si>
  <si>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</si>
  <si>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</si>
  <si>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</si>
  <si>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</si>
  <si>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</si>
  <si>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</si>
  <si>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</si>
  <si>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</si>
  <si>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</si>
  <si>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</si>
  <si>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</si>
  <si>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</si>
  <si>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</si>
  <si>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</si>
  <si>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</si>
  <si>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</si>
  <si>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</si>
  <si>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</si>
  <si>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</si>
  <si>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</si>
  <si>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</si>
  <si>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</si>
  <si>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</si>
  <si>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</si>
  <si>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</si>
  <si>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</si>
  <si>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</si>
  <si>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</si>
  <si>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</si>
  <si>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</si>
  <si>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</si>
  <si>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</si>
  <si>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</si>
  <si>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</si>
  <si>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</si>
  <si>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</si>
  <si>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</si>
  <si>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</si>
  <si>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</si>
  <si>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</si>
  <si>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</si>
  <si>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</si>
  <si>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</si>
  <si>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</si>
  <si>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</si>
  <si>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</si>
  <si>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</si>
  <si>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</si>
  <si>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</si>
  <si>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</si>
  <si>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</si>
  <si>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</si>
  <si>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</si>
  <si>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</si>
  <si>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</si>
  <si>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</si>
  <si>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</si>
  <si>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</si>
  <si>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</si>
  <si>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</si>
  <si>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</si>
  <si>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</si>
  <si>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</si>
  <si>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</si>
  <si>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</si>
  <si>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</si>
  <si>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</si>
  <si>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</si>
  <si>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</si>
  <si>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</si>
  <si>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</si>
  <si>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</si>
  <si>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</si>
  <si>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</si>
  <si>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</si>
  <si>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</si>
  <si>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</si>
  <si>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</si>
  <si>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</si>
  <si>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</si>
  <si>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</si>
  <si>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</si>
  <si>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</si>
  <si>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</si>
  <si>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</si>
  <si>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</si>
  <si>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</si>
  <si>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</si>
  <si>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</si>
  <si>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</si>
  <si>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</si>
  <si>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</si>
  <si>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</si>
  <si>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</si>
  <si>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</si>
  <si>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</si>
  <si>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</si>
  <si>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</si>
  <si>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</si>
  <si>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</si>
  <si>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</si>
  <si>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</si>
  <si>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</si>
  <si>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</si>
  <si>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</si>
  <si>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</si>
  <si>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</si>
  <si>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</si>
  <si>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</si>
  <si>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</si>
  <si>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</si>
  <si>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</si>
  <si>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</si>
  <si>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</si>
  <si>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</si>
  <si>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</si>
  <si>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</si>
  <si>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</si>
  <si>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</si>
  <si>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</si>
  <si>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</si>
  <si>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</si>
  <si>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</si>
  <si>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</si>
  <si>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</si>
  <si>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</si>
  <si>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</si>
  <si>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</si>
  <si>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</si>
  <si>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</si>
  <si>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</si>
  <si>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</si>
  <si>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</si>
  <si>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</si>
  <si>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</si>
  <si>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</si>
  <si>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</si>
  <si>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</si>
  <si>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</si>
  <si>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</si>
  <si>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</si>
  <si>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</si>
  <si>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</si>
  <si>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</si>
  <si>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</si>
  <si>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</si>
  <si>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</si>
  <si>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</si>
  <si>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</si>
  <si>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</si>
  <si>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</si>
  <si>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</si>
  <si>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</si>
  <si>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</si>
  <si>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</si>
  <si>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</si>
  <si>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</si>
  <si>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</si>
  <si>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</si>
  <si>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</si>
  <si>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</si>
  <si>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</si>
  <si>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</si>
  <si>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</si>
  <si>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</si>
  <si>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</si>
  <si>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</si>
  <si>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</si>
  <si>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</si>
  <si>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</si>
  <si>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</si>
  <si>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</si>
  <si>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</si>
  <si>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</si>
  <si>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</si>
  <si>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</si>
  <si>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</si>
  <si>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</si>
  <si>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</si>
  <si>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</si>
  <si>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</si>
  <si>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</si>
  <si>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</si>
  <si>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</si>
  <si>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</si>
  <si>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</si>
  <si>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</si>
  <si>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</si>
  <si>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</si>
  <si>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</si>
  <si>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</si>
  <si>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</si>
  <si>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</si>
  <si>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</si>
  <si>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</si>
  <si>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</si>
  <si>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</si>
  <si>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</si>
  <si>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</si>
  <si>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</si>
  <si>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</si>
  <si>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</si>
  <si>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</si>
  <si>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</si>
  <si>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</si>
  <si>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</si>
  <si>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</si>
  <si>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</si>
  <si>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</si>
  <si>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</si>
  <si>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</si>
  <si>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</si>
  <si>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</si>
  <si>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</si>
  <si>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</si>
  <si>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</si>
  <si>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</si>
  <si>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</si>
  <si>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</si>
  <si>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</si>
  <si>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</si>
  <si>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</si>
  <si>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</si>
  <si>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</si>
  <si>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</si>
  <si>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</si>
  <si>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</si>
  <si>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</si>
  <si>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</si>
  <si>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</si>
  <si>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</si>
  <si>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</si>
  <si>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</si>
  <si>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</si>
  <si>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</si>
  <si>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</si>
  <si>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</si>
  <si>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</si>
  <si>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</si>
  <si>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</si>
  <si>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</si>
  <si>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</si>
  <si>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</si>
  <si>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</si>
  <si>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</si>
  <si>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</si>
  <si>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</si>
  <si>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</si>
  <si>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</si>
  <si>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</si>
  <si>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</si>
  <si>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</si>
  <si>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</si>
  <si>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</si>
  <si>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</si>
  <si>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</si>
  <si>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</si>
  <si>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</si>
  <si>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</si>
  <si>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</si>
  <si>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</si>
  <si>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</si>
  <si>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</si>
  <si>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</si>
  <si>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</si>
  <si>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</si>
  <si>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</si>
  <si>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</si>
  <si>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</si>
  <si>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</si>
  <si>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</si>
  <si>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</si>
  <si>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</si>
  <si>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</si>
  <si>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</si>
  <si>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</si>
  <si>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</si>
  <si>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</si>
  <si>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</si>
  <si>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</si>
  <si>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</si>
  <si>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</si>
  <si>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</si>
  <si>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</si>
  <si>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</si>
  <si>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</si>
  <si>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</si>
  <si>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</si>
  <si>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</si>
  <si>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</si>
  <si>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</si>
  <si>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</si>
  <si>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</si>
  <si>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</si>
  <si>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</si>
  <si>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</si>
  <si>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</si>
  <si>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</si>
  <si>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</si>
  <si>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</si>
  <si>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</si>
  <si>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</si>
  <si>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</si>
  <si>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</si>
  <si>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</si>
  <si>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</si>
  <si>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</si>
  <si>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</si>
  <si>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</si>
  <si>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</si>
  <si>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</si>
  <si>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</si>
  <si>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</si>
  <si>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</si>
  <si>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</si>
  <si>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</si>
  <si>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</si>
  <si>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</si>
  <si>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</si>
  <si>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</si>
  <si>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</si>
  <si>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</si>
  <si>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</si>
  <si>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</si>
  <si>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</si>
  <si>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</si>
  <si>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</si>
  <si>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</si>
  <si>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</si>
  <si>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</si>
  <si>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</si>
  <si>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</si>
  <si>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</si>
  <si>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</si>
  <si>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</si>
  <si>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</si>
  <si>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</si>
  <si>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</si>
  <si>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</si>
  <si>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</si>
  <si>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</si>
  <si>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</si>
  <si>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</si>
  <si>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</si>
  <si>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</si>
  <si>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</si>
  <si>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</si>
  <si>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</si>
  <si>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</si>
  <si>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</si>
  <si>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</si>
  <si>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</si>
  <si>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</si>
  <si>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</si>
  <si>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</si>
  <si>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</si>
  <si>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</si>
  <si>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</si>
  <si>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</si>
  <si>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</si>
  <si>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</si>
  <si>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</si>
  <si>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</si>
  <si>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</si>
  <si>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</si>
  <si>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</si>
  <si>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</si>
  <si>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</si>
  <si>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</si>
  <si>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</si>
  <si>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</si>
  <si>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</si>
  <si>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</si>
  <si>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</si>
  <si>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</si>
  <si>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</si>
  <si>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</si>
  <si>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</si>
  <si>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</si>
  <si>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</si>
  <si>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</si>
  <si>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</si>
  <si>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</si>
  <si>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</si>
  <si>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</si>
  <si>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</si>
  <si>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</si>
  <si>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</si>
  <si>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</si>
  <si>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</si>
  <si>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</si>
  <si>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</si>
  <si>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</si>
  <si>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</si>
  <si>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</si>
  <si>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</si>
  <si>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</si>
  <si>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</si>
  <si>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</si>
  <si>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</si>
  <si>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</si>
  <si>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</si>
  <si>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</si>
  <si>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</si>
  <si>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</si>
  <si>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</si>
  <si>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</si>
  <si>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</si>
  <si>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</si>
  <si>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</si>
  <si>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</si>
  <si>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</si>
  <si>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</si>
  <si>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</si>
  <si>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</si>
  <si>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</si>
  <si>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</si>
  <si>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</si>
  <si>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</si>
  <si>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</si>
  <si>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</si>
  <si>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</si>
  <si>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</si>
  <si>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</si>
  <si>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</si>
  <si>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</si>
  <si>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</si>
  <si>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</si>
  <si>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</si>
  <si>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</si>
  <si>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</si>
  <si>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</si>
  <si>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</si>
  <si>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</si>
  <si>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</si>
  <si>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</si>
  <si>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</si>
  <si>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</si>
  <si>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</si>
  <si>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</si>
  <si>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</si>
  <si>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</si>
  <si>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</si>
  <si>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</si>
  <si>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</si>
  <si>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</si>
  <si>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</si>
  <si>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</si>
  <si>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</si>
  <si>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</si>
  <si>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</si>
  <si>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</si>
  <si>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</si>
  <si>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</si>
  <si>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</si>
  <si>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</si>
  <si>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</si>
  <si>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</si>
  <si>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</si>
  <si>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</si>
  <si>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</si>
  <si>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</si>
  <si>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</si>
  <si>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</si>
  <si>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</si>
  <si>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</si>
  <si>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</si>
  <si>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</si>
  <si>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</si>
  <si>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</si>
  <si>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</si>
  <si>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</si>
  <si>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</si>
  <si>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</si>
  <si>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</si>
  <si>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</si>
  <si>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</si>
  <si>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</si>
  <si>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</si>
  <si>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</si>
  <si>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</si>
  <si>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</si>
  <si>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</si>
  <si>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</si>
  <si>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</si>
  <si>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</si>
  <si>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</si>
  <si>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</si>
  <si>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</si>
  <si>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</si>
  <si>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</si>
  <si>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</si>
  <si>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</si>
  <si>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</si>
  <si>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</si>
  <si>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</si>
  <si>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</si>
  <si>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</si>
  <si>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</si>
  <si>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</si>
  <si>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</si>
  <si>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</si>
  <si>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</si>
  <si>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</si>
  <si>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</si>
  <si>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</si>
  <si>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</si>
  <si>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</si>
  <si>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</si>
  <si>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</si>
  <si>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</si>
  <si>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</si>
  <si>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</si>
  <si>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</si>
  <si>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</si>
  <si>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</si>
  <si>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</si>
  <si>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</si>
  <si>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</si>
  <si>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</si>
  <si>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</si>
  <si>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</si>
  <si>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</si>
  <si>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</si>
  <si>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</si>
  <si>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</si>
  <si>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</si>
  <si>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</si>
  <si>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</si>
  <si>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</si>
  <si>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</si>
  <si>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</si>
  <si>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</si>
  <si>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</si>
  <si>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</si>
  <si>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</si>
  <si>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</si>
  <si>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</si>
  <si>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</si>
  <si>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</si>
  <si>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</si>
  <si>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</si>
  <si>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</si>
  <si>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</si>
  <si>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</si>
  <si>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</si>
  <si>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</si>
  <si>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</si>
  <si>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</si>
  <si>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</si>
  <si>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</si>
  <si>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</si>
  <si>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</si>
  <si>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</si>
  <si>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</si>
  <si>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</si>
  <si>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</si>
  <si>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</si>
  <si>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</si>
  <si>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</si>
  <si>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</si>
  <si>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</si>
  <si>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</si>
  <si>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</si>
  <si>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</si>
  <si>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</si>
  <si>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</si>
  <si>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</si>
  <si>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</si>
  <si>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</si>
  <si>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</si>
  <si>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</si>
  <si>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</si>
  <si>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</si>
  <si>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</si>
  <si>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</si>
  <si>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</si>
  <si>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</si>
  <si>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</si>
  <si>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</si>
  <si>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</si>
  <si>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</si>
  <si>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</si>
  <si>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</si>
  <si>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</si>
  <si>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</si>
  <si>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</si>
  <si>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</si>
  <si>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</si>
  <si>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</si>
  <si>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</si>
  <si>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</si>
  <si>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</si>
  <si>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</si>
  <si>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</si>
  <si>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</si>
  <si>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</si>
  <si>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</si>
  <si>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</si>
  <si>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</si>
  <si>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</si>
  <si>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</si>
  <si>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</si>
  <si>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</si>
  <si>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</si>
  <si>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</si>
  <si>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</si>
  <si>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</si>
  <si>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</si>
  <si>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</si>
  <si>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</si>
  <si>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</si>
  <si>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</si>
  <si>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</si>
  <si>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</si>
  <si>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</si>
  <si>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</si>
  <si>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</si>
  <si>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</si>
  <si>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</si>
  <si>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</si>
  <si>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</si>
  <si>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</si>
  <si>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</si>
  <si>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</si>
  <si>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</si>
  <si>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</si>
  <si>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</si>
  <si>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</si>
  <si>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</si>
  <si>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</si>
  <si>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</si>
  <si>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</si>
  <si>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</si>
  <si>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</si>
  <si>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</si>
  <si>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</si>
  <si>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</si>
  <si>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</si>
  <si>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</si>
  <si>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</si>
  <si>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</si>
  <si>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</si>
  <si>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</si>
  <si>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</si>
  <si>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</si>
  <si>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</si>
  <si>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</si>
  <si>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</si>
  <si>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</si>
  <si>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</si>
  <si>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</si>
  <si>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</si>
  <si>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</si>
  <si>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</si>
  <si>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</si>
  <si>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</si>
  <si>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</si>
  <si>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</si>
  <si>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</si>
  <si>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</si>
  <si>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</si>
  <si>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</si>
  <si>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</si>
  <si>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</si>
  <si>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</si>
  <si>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</si>
  <si>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</si>
  <si>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</si>
  <si>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</si>
  <si>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</si>
  <si>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</si>
  <si>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</si>
  <si>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</si>
  <si>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</si>
  <si>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</si>
  <si>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</si>
  <si>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</si>
  <si>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</si>
  <si>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</si>
  <si>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</si>
  <si>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</si>
  <si>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</si>
  <si>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</si>
  <si>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</si>
  <si>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</si>
  <si>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</si>
  <si>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</si>
  <si>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</si>
  <si>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</si>
  <si>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</si>
  <si>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</si>
  <si>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</si>
  <si>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</si>
  <si>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</si>
  <si>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</si>
  <si>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</si>
  <si>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</si>
  <si>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</si>
  <si>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</si>
  <si>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</si>
  <si>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</si>
  <si>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</si>
  <si>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</si>
  <si>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</si>
  <si>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</si>
  <si>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</si>
  <si>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</si>
  <si>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</si>
  <si>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</si>
  <si>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</si>
  <si>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</si>
  <si>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</si>
  <si>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</si>
  <si>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</si>
  <si>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</si>
  <si>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</si>
  <si>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</si>
  <si>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</si>
  <si>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</si>
  <si>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</si>
  <si>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</si>
  <si>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</si>
  <si>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</si>
  <si>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</si>
  <si>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</si>
  <si>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</si>
  <si>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</si>
  <si>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</si>
  <si>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</si>
  <si>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</si>
  <si>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</si>
  <si>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</si>
  <si>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</si>
  <si>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</si>
  <si>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</si>
  <si>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</si>
  <si>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</si>
  <si>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</si>
  <si>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</si>
  <si>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</si>
  <si>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</si>
  <si>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</si>
  <si>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</si>
  <si>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</si>
  <si>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</si>
  <si>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</si>
  <si>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</si>
  <si>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</si>
  <si>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</si>
  <si>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</si>
  <si>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</si>
  <si>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</si>
  <si>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</si>
  <si>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</si>
  <si>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</si>
  <si>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</si>
  <si>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</si>
  <si>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</si>
  <si>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</si>
  <si>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</si>
  <si>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</si>
  <si>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</si>
  <si>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</si>
  <si>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</si>
  <si>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</si>
  <si>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</si>
  <si>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</si>
  <si>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</si>
  <si>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</si>
  <si>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</si>
  <si>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</si>
  <si>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</si>
  <si>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</si>
  <si>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</si>
  <si>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</si>
  <si>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</si>
  <si>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</si>
  <si>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</si>
  <si>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</si>
  <si>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</si>
  <si>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</si>
  <si>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</si>
  <si>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</si>
  <si>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</si>
  <si>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</si>
  <si>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</si>
  <si>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</si>
  <si>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</si>
  <si>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</si>
  <si>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</si>
  <si>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</si>
  <si>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</si>
  <si>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</si>
  <si>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</si>
  <si>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</si>
  <si>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</si>
  <si>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</si>
  <si>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</si>
  <si>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</si>
  <si>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</si>
  <si>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</si>
  <si>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</si>
  <si>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</si>
  <si>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</si>
  <si>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</si>
  <si>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</si>
  <si>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</si>
  <si>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</si>
  <si>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</si>
  <si>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</si>
  <si>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</si>
  <si>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</si>
  <si>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</si>
  <si>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</si>
  <si>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</si>
  <si>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</si>
  <si>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</si>
  <si>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</si>
  <si>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</si>
  <si>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</si>
  <si>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</si>
  <si>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</si>
  <si>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</si>
  <si>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</si>
  <si>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</si>
  <si>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</si>
  <si>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</si>
  <si>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</si>
  <si>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</si>
  <si>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</si>
  <si>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</si>
  <si>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</si>
  <si>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</si>
  <si>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</si>
  <si>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</si>
  <si>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</si>
  <si>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</si>
  <si>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</si>
  <si>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</si>
  <si>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</si>
  <si>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</si>
  <si>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</si>
  <si>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</si>
  <si>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</si>
  <si>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</si>
  <si>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</si>
  <si>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</si>
  <si>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</si>
  <si>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</si>
  <si>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</si>
  <si>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</si>
  <si>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</si>
  <si>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</si>
  <si>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</si>
  <si>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</si>
  <si>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</si>
  <si>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</si>
  <si>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</si>
  <si>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</si>
  <si>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</si>
  <si>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</si>
  <si>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</si>
  <si>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</si>
  <si>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</si>
  <si>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</si>
  <si>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</si>
  <si>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</si>
  <si>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</si>
  <si>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</si>
  <si>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</si>
  <si>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</si>
  <si>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</si>
  <si>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</si>
  <si>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</si>
  <si>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</si>
  <si>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</si>
  <si>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</si>
  <si>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</si>
  <si>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</si>
  <si>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</si>
  <si>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</si>
  <si>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</si>
  <si>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</si>
  <si>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</si>
  <si>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</si>
  <si>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</si>
  <si>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</si>
  <si>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</si>
  <si>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</si>
  <si>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</si>
  <si>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</si>
  <si>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</si>
  <si>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</si>
  <si>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</si>
  <si>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</si>
  <si>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</si>
  <si>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</si>
  <si>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</si>
  <si>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</si>
  <si>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</si>
  <si>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</si>
  <si>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</si>
  <si>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</si>
  <si>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</si>
  <si>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</si>
  <si>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</si>
  <si>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</si>
  <si>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</si>
  <si>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</si>
  <si>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</si>
  <si>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</si>
  <si>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</si>
  <si>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</si>
  <si>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</si>
  <si>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</si>
  <si>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</si>
  <si>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</si>
  <si>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</si>
  <si>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</si>
  <si>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</si>
  <si>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</si>
  <si>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</si>
  <si>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</si>
  <si>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</si>
  <si>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</si>
  <si>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</si>
  <si>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</si>
  <si>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</si>
  <si>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</si>
  <si>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</si>
  <si>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</si>
  <si>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</si>
  <si>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</si>
  <si>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</si>
  <si>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</si>
  <si>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</si>
  <si>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</si>
  <si>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</si>
  <si>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</si>
  <si>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</si>
  <si>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</si>
  <si>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</si>
  <si>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</si>
  <si>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</si>
  <si>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</si>
  <si>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</si>
  <si>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</si>
  <si>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</si>
  <si>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</si>
  <si>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</si>
  <si>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</si>
  <si>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</si>
  <si>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</si>
  <si>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</si>
  <si>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</si>
  <si>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</si>
  <si>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</si>
  <si>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</si>
  <si>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</si>
  <si>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</si>
  <si>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</si>
  <si>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</si>
  <si>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</si>
  <si>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</si>
  <si>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</si>
  <si>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</si>
  <si>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</si>
  <si>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</si>
  <si>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</si>
  <si>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</si>
  <si>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</si>
  <si>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</si>
  <si>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</si>
  <si>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</si>
  <si>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</si>
  <si>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</si>
  <si>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</si>
  <si>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</si>
  <si>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</si>
  <si>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</si>
  <si>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</si>
  <si>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</si>
  <si>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</si>
  <si>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</si>
  <si>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</si>
  <si>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</si>
  <si>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</si>
  <si>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</si>
  <si>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</si>
  <si>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</si>
  <si>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</si>
  <si>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</si>
  <si>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</si>
  <si>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</si>
  <si>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</si>
  <si>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</si>
  <si>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</si>
  <si>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</si>
  <si>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</si>
  <si>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</si>
  <si>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</si>
  <si>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</si>
  <si>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</si>
  <si>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</si>
  <si>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</si>
  <si>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</si>
  <si>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</si>
  <si>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</si>
  <si>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</si>
  <si>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</si>
  <si>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</si>
  <si>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</si>
  <si>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</si>
  <si>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</si>
  <si>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</si>
  <si>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</si>
  <si>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</si>
  <si>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</si>
  <si>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</si>
  <si>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</si>
  <si>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</si>
  <si>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</si>
  <si>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</si>
  <si>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</si>
  <si>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</si>
  <si>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</si>
  <si>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</si>
  <si>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</si>
  <si>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</si>
  <si>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</si>
  <si>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</si>
  <si>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</si>
  <si>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</si>
  <si>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</si>
  <si>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</si>
  <si>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</si>
  <si>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</si>
  <si>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</si>
  <si>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</si>
  <si>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</si>
  <si>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</si>
  <si>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</si>
  <si>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</si>
  <si>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</si>
  <si>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</si>
  <si>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</si>
  <si>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</si>
  <si>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</si>
  <si>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</si>
  <si>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</si>
  <si>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</si>
  <si>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</si>
  <si>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</si>
  <si>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</si>
  <si>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</si>
  <si>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</si>
  <si>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</si>
  <si>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</si>
  <si>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</si>
  <si>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</si>
  <si>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</si>
  <si>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</si>
  <si>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</si>
  <si>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</si>
  <si>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</si>
  <si>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</si>
  <si>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</si>
  <si>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</si>
  <si>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</si>
  <si>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</si>
  <si>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</si>
  <si>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</si>
  <si>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</si>
  <si>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</si>
  <si>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</si>
  <si>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</si>
  <si>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</si>
  <si>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</si>
  <si>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</si>
  <si>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</si>
  <si>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</si>
  <si>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</si>
  <si>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</si>
  <si>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</si>
  <si>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</si>
  <si>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</si>
  <si>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</si>
  <si>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</si>
  <si>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</si>
  <si>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</si>
  <si>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</si>
  <si>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</si>
  <si>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</si>
  <si>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</si>
  <si>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</si>
  <si>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</si>
  <si>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</si>
  <si>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</si>
  <si>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</si>
  <si>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</si>
  <si>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</si>
  <si>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</si>
  <si>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</si>
  <si>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</si>
  <si>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</si>
  <si>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</si>
  <si>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</si>
  <si>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</si>
  <si>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</si>
  <si>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</si>
  <si>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</si>
  <si>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</si>
  <si>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</si>
  <si>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</si>
  <si>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</si>
  <si>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</si>
  <si>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</si>
  <si>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</si>
  <si>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</si>
  <si>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</si>
  <si>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</si>
  <si>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</si>
  <si>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</si>
  <si>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</si>
  <si>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</si>
  <si>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</si>
  <si>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</si>
  <si>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</si>
  <si>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</si>
  <si>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</si>
  <si>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</si>
  <si>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</si>
  <si>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</si>
  <si>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</si>
  <si>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</si>
  <si>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</si>
  <si>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</si>
  <si>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</si>
  <si>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</si>
  <si>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</si>
  <si>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</si>
  <si>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</si>
  <si>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</si>
  <si>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</si>
  <si>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</si>
  <si>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</si>
  <si>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</si>
  <si>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</si>
  <si>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</si>
  <si>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</si>
  <si>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</si>
  <si>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</si>
  <si>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</si>
  <si>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</si>
  <si>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</si>
  <si>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</si>
  <si>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</si>
  <si>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</si>
  <si>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</si>
  <si>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</si>
  <si>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</si>
  <si>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</si>
  <si>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</si>
  <si>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</si>
  <si>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</si>
  <si>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</si>
  <si>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</si>
  <si>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</si>
  <si>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</si>
  <si>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</si>
  <si>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</si>
  <si>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</si>
  <si>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</si>
  <si>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</si>
  <si>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</si>
  <si>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</si>
  <si>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</si>
  <si>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</si>
  <si>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</si>
  <si>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</si>
  <si>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</si>
  <si>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</si>
  <si>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</si>
  <si>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</si>
  <si>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</si>
  <si>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</si>
  <si>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</si>
  <si>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</si>
  <si>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</si>
  <si>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</si>
  <si>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</si>
  <si>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</si>
  <si>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</si>
  <si>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</si>
  <si>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</si>
  <si>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</si>
  <si>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</si>
  <si>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</si>
  <si>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</si>
  <si>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</si>
  <si>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</si>
  <si>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</si>
  <si>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</si>
  <si>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</si>
  <si>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</si>
  <si>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</si>
  <si>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</si>
  <si>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</si>
  <si>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</si>
  <si>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</si>
  <si>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</si>
  <si>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</si>
  <si>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</si>
  <si>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</si>
  <si>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</si>
  <si>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</si>
  <si>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</si>
  <si>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</si>
  <si>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</si>
  <si>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</si>
  <si>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</si>
  <si>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</si>
  <si>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</si>
  <si>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</si>
  <si>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</si>
  <si>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</si>
  <si>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</si>
  <si>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</si>
  <si>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</si>
  <si>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</si>
  <si>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</si>
  <si>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</si>
  <si>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</si>
  <si>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</si>
  <si>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</si>
  <si>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</si>
  <si>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</si>
  <si>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</si>
  <si>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</si>
  <si>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</si>
  <si>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</si>
  <si>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</si>
  <si>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</si>
  <si>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</si>
  <si>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</si>
  <si>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</si>
  <si>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</si>
  <si>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</si>
  <si>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</si>
  <si>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</si>
  <si>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</si>
  <si>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</si>
  <si>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</si>
  <si>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</si>
  <si>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</si>
  <si>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</si>
  <si>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</si>
  <si>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</si>
  <si>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</si>
  <si>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</si>
  <si>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</si>
  <si>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</si>
  <si>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</si>
  <si>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</si>
  <si>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</si>
  <si>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</si>
  <si>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</si>
  <si>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</si>
  <si>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</si>
  <si>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</si>
  <si>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</si>
  <si>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</si>
  <si>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</si>
  <si>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</si>
  <si>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</si>
  <si>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</si>
  <si>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</si>
  <si>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</si>
  <si>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</si>
  <si>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</si>
  <si>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</si>
  <si>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</si>
  <si>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</si>
  <si>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</si>
  <si>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</si>
  <si>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</si>
  <si>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</si>
  <si>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</si>
  <si>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</si>
  <si>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</si>
  <si>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</si>
  <si>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</si>
  <si>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</si>
  <si>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</si>
  <si>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</si>
  <si>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</si>
  <si>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</si>
  <si>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</si>
  <si>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</si>
  <si>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</si>
  <si>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</si>
  <si>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</si>
  <si>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</si>
  <si>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</si>
  <si>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</si>
  <si>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</si>
  <si>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</si>
  <si>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</si>
  <si>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</si>
  <si>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</si>
  <si>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</si>
  <si>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</si>
  <si>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</si>
  <si>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</si>
  <si>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</si>
  <si>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</si>
  <si>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</si>
  <si>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</si>
  <si>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</si>
  <si>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</si>
  <si>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</si>
  <si>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</si>
  <si>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</si>
  <si>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</si>
  <si>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</si>
  <si>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</si>
  <si>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</si>
  <si>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</si>
  <si>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</si>
  <si>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</si>
  <si>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</si>
  <si>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</si>
  <si>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</si>
  <si>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</si>
  <si>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</si>
  <si>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</si>
  <si>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</si>
  <si>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</si>
  <si>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</si>
  <si>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</si>
  <si>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</si>
  <si>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</si>
  <si>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</si>
  <si>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</si>
  <si>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</si>
  <si>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</si>
  <si>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</si>
  <si>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</si>
  <si>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</si>
  <si>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</si>
  <si>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</si>
  <si>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</si>
  <si>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</si>
  <si>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</si>
  <si>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</si>
  <si>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</si>
  <si>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</si>
  <si>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</si>
  <si>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</si>
  <si>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</si>
  <si>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</si>
  <si>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</si>
  <si>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</si>
  <si>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</si>
  <si>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</si>
  <si>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</si>
  <si>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</si>
  <si>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</si>
  <si>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</si>
  <si>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</si>
  <si>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</si>
  <si>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</si>
  <si>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</si>
  <si>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</si>
  <si>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</si>
  <si>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</si>
  <si>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</si>
  <si>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</si>
  <si>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</si>
  <si>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</si>
  <si>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</si>
  <si>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</si>
  <si>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</si>
  <si>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</si>
  <si>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</si>
  <si>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</si>
  <si>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</si>
  <si>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</si>
  <si>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</si>
  <si>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</si>
  <si>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</si>
  <si>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</si>
  <si>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</si>
  <si>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</si>
  <si>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</si>
  <si>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</si>
  <si>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</si>
  <si>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</si>
  <si>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</si>
  <si>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</si>
  <si>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</si>
  <si>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</si>
  <si>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</si>
  <si>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</si>
  <si>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</si>
  <si>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</si>
  <si>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</si>
  <si>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</si>
  <si>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</si>
  <si>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</si>
  <si>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</si>
  <si>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</si>
  <si>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</si>
  <si>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</si>
  <si>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</si>
  <si>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</si>
  <si>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</si>
  <si>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</si>
  <si>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</si>
  <si>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</si>
  <si>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</si>
  <si>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</si>
  <si>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</si>
  <si>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</si>
  <si>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</si>
  <si>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</si>
  <si>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</si>
  <si>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</si>
  <si>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</si>
  <si>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</si>
  <si>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</si>
  <si>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</si>
  <si>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</si>
  <si>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</si>
  <si>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</si>
  <si>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</si>
  <si>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</si>
  <si>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</si>
  <si>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</si>
  <si>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</si>
  <si>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</si>
  <si>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</si>
  <si>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</si>
  <si>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</si>
  <si>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</si>
  <si>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</si>
  <si>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</si>
  <si>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</si>
  <si>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</si>
  <si>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</si>
  <si>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</si>
  <si>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</si>
  <si>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</si>
  <si>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</si>
  <si>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</si>
  <si>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</si>
  <si>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</si>
  <si>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</si>
  <si>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</si>
  <si>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</si>
  <si>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</si>
  <si>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</si>
  <si>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</si>
  <si>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</si>
  <si>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</si>
  <si>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</si>
  <si>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</si>
  <si>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</si>
  <si>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</si>
  <si>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</si>
  <si>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</si>
  <si>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</si>
  <si>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</si>
  <si>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</si>
  <si>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</si>
  <si>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</si>
  <si>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</si>
  <si>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</si>
  <si>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</si>
  <si>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</si>
  <si>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</si>
  <si>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</si>
  <si>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</si>
  <si>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</si>
  <si>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</si>
  <si>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</si>
  <si>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</si>
  <si>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</si>
  <si>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</si>
  <si>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</si>
  <si>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</si>
  <si>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</si>
  <si>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</si>
  <si>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</si>
  <si>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</si>
  <si>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</si>
  <si>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</si>
  <si>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</si>
  <si>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</si>
  <si>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</si>
  <si>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</si>
  <si>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</si>
  <si>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</si>
  <si>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</si>
  <si>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</si>
  <si>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</si>
  <si>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</si>
  <si>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</si>
  <si>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</si>
  <si>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</si>
  <si>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</si>
  <si>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</si>
  <si>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</si>
  <si>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</si>
  <si>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</si>
  <si>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</si>
  <si>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</si>
  <si>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</si>
  <si>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</si>
  <si>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</si>
  <si>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</si>
  <si>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</si>
  <si>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</si>
  <si>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</si>
  <si>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</si>
  <si>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</si>
  <si>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</si>
  <si>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</si>
  <si>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</si>
  <si>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</si>
  <si>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</si>
  <si>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</si>
  <si>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</si>
  <si>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</si>
  <si>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</si>
  <si>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</si>
  <si>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</si>
  <si>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</si>
  <si>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</si>
  <si>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</si>
  <si>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</si>
  <si>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</si>
  <si>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</si>
  <si>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</si>
  <si>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</si>
  <si>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</si>
  <si>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</si>
  <si>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</si>
  <si>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</si>
  <si>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</si>
  <si>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</si>
  <si>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</si>
  <si>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</si>
  <si>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</si>
  <si>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</si>
  <si>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</si>
  <si>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</si>
  <si>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</si>
  <si>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</si>
  <si>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</si>
  <si>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</si>
  <si>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</si>
  <si>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</si>
  <si>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</si>
  <si>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</si>
  <si>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</si>
  <si>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</si>
  <si>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</si>
  <si>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</si>
  <si>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</si>
  <si>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</si>
  <si>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</si>
  <si>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</si>
  <si>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</si>
  <si>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</si>
  <si>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</si>
  <si>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</si>
  <si>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</si>
  <si>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</si>
  <si>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</si>
  <si>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</si>
  <si>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</si>
  <si>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</si>
  <si>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</si>
  <si>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</si>
  <si>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</si>
  <si>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</si>
  <si>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</si>
  <si>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</si>
  <si>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</si>
  <si>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</si>
  <si>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</si>
  <si>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</si>
  <si>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</si>
  <si>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</si>
  <si>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</si>
  <si>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</si>
  <si>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</si>
  <si>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</si>
  <si>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</si>
  <si>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</si>
  <si>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</si>
  <si>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</si>
  <si>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</si>
  <si>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</si>
  <si>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</si>
  <si>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</si>
  <si>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</si>
  <si>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</si>
  <si>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</si>
  <si>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</si>
  <si>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</si>
  <si>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</si>
  <si>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</si>
  <si>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</si>
  <si>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</si>
  <si>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</si>
  <si>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</si>
  <si>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</si>
  <si>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</si>
  <si>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</si>
  <si>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</si>
  <si>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</si>
  <si>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</si>
  <si>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</si>
  <si>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</si>
  <si>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</si>
  <si>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</si>
  <si>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</si>
  <si>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</si>
  <si>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</si>
  <si>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</si>
  <si>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</si>
  <si>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</si>
  <si>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</si>
  <si>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</si>
  <si>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</si>
  <si>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</si>
  <si>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</si>
  <si>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</si>
  <si>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</si>
  <si>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</si>
  <si>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</si>
  <si>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</si>
  <si>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</si>
  <si>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</si>
  <si>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</si>
  <si>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</si>
  <si>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</si>
  <si>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</si>
  <si>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</si>
  <si>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</si>
  <si>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</si>
  <si>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</si>
  <si>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</si>
  <si>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</si>
  <si>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</si>
  <si>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</si>
  <si>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</si>
  <si>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</si>
  <si>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</si>
  <si>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</si>
  <si>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</si>
  <si>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</si>
  <si>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</si>
  <si>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</si>
  <si>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</si>
  <si>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</si>
  <si>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</si>
  <si>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</si>
  <si>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</si>
  <si>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</si>
  <si>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</si>
  <si>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</si>
  <si>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</si>
  <si>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</si>
  <si>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</si>
  <si>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</si>
  <si>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</si>
  <si>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</si>
  <si>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</si>
  <si>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</si>
  <si>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</si>
  <si>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</si>
  <si>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</si>
  <si>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</si>
  <si>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</si>
  <si>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</si>
  <si>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</si>
  <si>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</si>
  <si>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</si>
  <si>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</si>
  <si>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</si>
  <si>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</si>
  <si>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</si>
  <si>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</si>
  <si>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</si>
  <si>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</si>
  <si>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</si>
  <si>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</si>
  <si>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</si>
  <si>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</si>
  <si>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</si>
  <si>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</si>
  <si>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</si>
  <si>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</si>
  <si>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</si>
  <si>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</si>
  <si>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</si>
  <si>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</si>
  <si>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</si>
  <si>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</si>
  <si>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</si>
  <si>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</si>
  <si>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</si>
  <si>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</si>
  <si>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</si>
  <si>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</si>
  <si>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</si>
  <si>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</si>
  <si>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</si>
  <si>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</si>
  <si>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</si>
  <si>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</si>
  <si>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</si>
  <si>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</si>
  <si>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</si>
  <si>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</si>
  <si>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</si>
  <si>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</si>
  <si>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</si>
  <si>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</si>
  <si>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</si>
  <si>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</si>
  <si>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</si>
  <si>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</si>
  <si>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</si>
  <si>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</si>
  <si>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</si>
  <si>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</si>
  <si>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</si>
  <si>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</si>
  <si>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</si>
  <si>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</si>
  <si>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</si>
  <si>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</si>
  <si>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</si>
  <si>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</si>
  <si>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</si>
  <si>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</si>
  <si>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</si>
  <si>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</si>
  <si>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</si>
  <si>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</si>
  <si>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</si>
  <si>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</si>
  <si>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</si>
  <si>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</si>
  <si>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</si>
  <si>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</si>
  <si>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</si>
  <si>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</si>
  <si>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</si>
  <si>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</si>
  <si>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</si>
  <si>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</si>
  <si>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</si>
  <si>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</si>
  <si>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</si>
  <si>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</si>
  <si>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</si>
  <si>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</si>
  <si>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</si>
  <si>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</si>
  <si>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</si>
  <si>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</si>
  <si>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</si>
  <si>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</si>
  <si>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</si>
  <si>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</si>
  <si>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</si>
  <si>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</si>
  <si>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</si>
  <si>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</si>
  <si>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</si>
  <si>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</si>
  <si>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</si>
  <si>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</si>
  <si>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</si>
  <si>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</si>
  <si>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</si>
  <si>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</si>
  <si>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</si>
  <si>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</si>
  <si>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</si>
  <si>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</si>
  <si>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</si>
  <si>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</si>
  <si>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</si>
  <si>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</si>
  <si>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</si>
  <si>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</si>
  <si>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</si>
  <si>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</si>
  <si>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</si>
  <si>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</si>
  <si>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</si>
  <si>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</si>
  <si>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</si>
  <si>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</si>
  <si>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</si>
  <si>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</si>
  <si>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</si>
  <si>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</si>
  <si>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</si>
  <si>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</si>
  <si>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</si>
  <si>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</si>
  <si>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</si>
  <si>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</si>
  <si>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</si>
  <si>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</si>
  <si>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</si>
  <si>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</si>
  <si>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</si>
  <si>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</si>
  <si>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</si>
  <si>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</si>
  <si>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</si>
  <si>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</si>
  <si>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</si>
  <si>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</si>
  <si>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</si>
  <si>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</si>
  <si>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</si>
  <si>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</si>
  <si>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</si>
  <si>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</si>
  <si>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</si>
  <si>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</si>
  <si>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</si>
  <si>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</si>
  <si>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</si>
  <si>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</si>
  <si>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</si>
  <si>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</si>
  <si>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</si>
  <si>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</si>
  <si>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</si>
  <si>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</si>
  <si>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</si>
  <si>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</si>
  <si>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</si>
  <si>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</si>
  <si>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</si>
  <si>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</si>
  <si>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</si>
  <si>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</si>
  <si>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</si>
  <si>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</si>
  <si>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</si>
  <si>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</si>
  <si>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</si>
  <si>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</si>
  <si>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</si>
  <si>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</si>
  <si>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</si>
  <si>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</si>
  <si>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</si>
  <si>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</si>
  <si>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</si>
  <si>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</si>
  <si>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</si>
  <si>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</si>
  <si>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</si>
  <si>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</si>
  <si>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</si>
  <si>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</si>
  <si>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</si>
  <si>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</si>
  <si>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</si>
  <si>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</si>
  <si>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</si>
  <si>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</si>
  <si>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</si>
  <si>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</si>
  <si>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</si>
  <si>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</si>
  <si>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</si>
  <si>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</si>
  <si>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</si>
  <si>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</si>
  <si>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</si>
  <si>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</si>
  <si>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</si>
  <si>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</si>
  <si>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</si>
  <si>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</si>
  <si>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</si>
  <si>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</si>
  <si>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</si>
  <si>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</si>
  <si>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</si>
  <si>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</si>
  <si>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</si>
  <si>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</si>
  <si>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</si>
  <si>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</si>
  <si>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</si>
  <si>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</si>
  <si>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</si>
  <si>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</si>
  <si>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</si>
  <si>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</si>
  <si>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</si>
  <si>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</si>
  <si>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</si>
  <si>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</si>
  <si>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</si>
  <si>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</si>
  <si>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</si>
  <si>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</si>
  <si>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</si>
  <si>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</si>
  <si>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</si>
  <si>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</si>
  <si>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</si>
  <si>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</si>
  <si>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</si>
  <si>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</si>
  <si>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</si>
  <si>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</si>
  <si>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</si>
  <si>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</si>
  <si>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</si>
  <si>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</si>
  <si>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</si>
  <si>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</si>
  <si>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</si>
  <si>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</si>
  <si>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</si>
  <si>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</si>
  <si>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</si>
  <si>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</si>
  <si>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</si>
  <si>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</si>
  <si>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</si>
  <si>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</si>
  <si>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</si>
  <si>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</si>
  <si>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</si>
  <si>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</si>
  <si>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</si>
  <si>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</si>
  <si>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</si>
  <si>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</si>
  <si>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</si>
  <si>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</si>
  <si>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</si>
  <si>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</si>
  <si>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</si>
  <si>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</si>
  <si>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</si>
  <si>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</si>
  <si>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</si>
  <si>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</si>
  <si>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</si>
  <si>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</si>
  <si>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</si>
  <si>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</si>
  <si>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</si>
  <si>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</si>
  <si>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</si>
  <si>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</si>
  <si>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</si>
  <si>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</si>
  <si>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</si>
  <si>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</si>
  <si>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</si>
  <si>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</si>
  <si>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</si>
  <si>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</si>
  <si>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</si>
  <si>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</si>
  <si>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</si>
  <si>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</si>
  <si>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</si>
  <si>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</si>
  <si>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</si>
  <si>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</si>
  <si>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</si>
  <si>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</si>
  <si>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</si>
  <si>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</si>
  <si>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</si>
  <si>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</si>
  <si>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</si>
  <si>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</si>
  <si>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</si>
  <si>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</si>
  <si>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</si>
  <si>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</si>
  <si>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</si>
  <si>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</si>
  <si>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</si>
  <si>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</si>
  <si>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</si>
  <si>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</si>
  <si>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</si>
  <si>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</si>
  <si>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</si>
  <si>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</si>
  <si>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</si>
  <si>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</si>
  <si>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</si>
  <si>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</si>
  <si>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</si>
  <si>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</si>
  <si>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</si>
  <si>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</si>
  <si>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</si>
  <si>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</si>
  <si>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</si>
  <si>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</si>
  <si>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</si>
  <si>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</si>
  <si>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</si>
  <si>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</si>
  <si>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</si>
  <si>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</si>
  <si>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</si>
  <si>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</si>
  <si>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</si>
  <si>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</si>
  <si>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</si>
  <si>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</si>
  <si>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</si>
  <si>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</si>
  <si>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</si>
  <si>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</si>
  <si>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</si>
  <si>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</si>
  <si>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</si>
  <si>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</si>
  <si>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</si>
  <si>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</si>
  <si>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</si>
  <si>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</si>
  <si>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</si>
  <si>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</si>
  <si>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</si>
  <si>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</si>
  <si>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</si>
  <si>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</si>
  <si>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</si>
  <si>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</si>
  <si>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</si>
  <si>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</si>
  <si>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</si>
  <si>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</si>
  <si>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</si>
  <si>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</si>
  <si>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</si>
  <si>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</si>
  <si>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</si>
  <si>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</si>
  <si>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</si>
  <si>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</si>
  <si>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</si>
  <si>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</si>
  <si>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</si>
  <si>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</si>
  <si>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</si>
  <si>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</si>
  <si>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</si>
  <si>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</si>
  <si>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</si>
  <si>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</si>
  <si>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</si>
  <si>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</si>
  <si>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</si>
  <si>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</si>
  <si>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</si>
  <si>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</si>
  <si>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</si>
  <si>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</si>
  <si>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</si>
  <si>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</si>
  <si>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</si>
  <si>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</si>
  <si>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</si>
  <si>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</si>
  <si>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</si>
  <si>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</si>
  <si>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</si>
  <si>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</si>
  <si>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</si>
  <si>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</si>
  <si>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</si>
  <si>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</si>
  <si>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</si>
  <si>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</si>
  <si>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</si>
  <si>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</si>
  <si>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</si>
  <si>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</si>
  <si>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</si>
  <si>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</si>
  <si>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</si>
  <si>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</si>
  <si>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</si>
  <si>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</si>
  <si>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</si>
  <si>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</si>
  <si>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</si>
  <si>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</si>
  <si>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</si>
  <si>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</si>
  <si>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</si>
  <si>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</si>
  <si>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</si>
  <si>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</si>
  <si>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</si>
  <si>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</si>
  <si>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</si>
  <si>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</si>
  <si>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</si>
  <si>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</si>
  <si>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</si>
  <si>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</si>
  <si>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</si>
  <si>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</si>
  <si>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</si>
  <si>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</si>
  <si>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</si>
  <si>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</si>
  <si>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</si>
  <si>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</si>
  <si>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</si>
  <si>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</si>
  <si>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</si>
  <si>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</si>
  <si>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</si>
  <si>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</si>
  <si>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</si>
  <si>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</si>
  <si>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</si>
  <si>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</si>
  <si>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</si>
  <si>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</si>
  <si>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</si>
  <si>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</si>
  <si>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</si>
  <si>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</si>
  <si>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</si>
  <si>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</si>
  <si>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</si>
  <si>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</si>
  <si>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</si>
  <si>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</si>
  <si>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</si>
  <si>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</si>
  <si>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</si>
  <si>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</si>
  <si>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</si>
  <si>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</si>
  <si>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</si>
  <si>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</si>
  <si>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</si>
  <si>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</si>
  <si>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</si>
  <si>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</si>
  <si>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</si>
  <si>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</si>
  <si>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</si>
  <si>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</si>
  <si>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</si>
  <si>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</si>
  <si>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</si>
  <si>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</si>
  <si>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</si>
  <si>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</si>
  <si>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</si>
  <si>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</si>
  <si>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</si>
  <si>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</si>
  <si>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</si>
  <si>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</si>
  <si>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</si>
  <si>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</si>
  <si>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</si>
  <si>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</si>
  <si>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</si>
  <si>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</si>
  <si>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</si>
  <si>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</si>
  <si>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</si>
  <si>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</si>
  <si>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</si>
  <si>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</si>
  <si>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</si>
  <si>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</si>
  <si>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</si>
  <si>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</si>
  <si>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</si>
  <si>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</si>
  <si>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</si>
  <si>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</si>
  <si>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</si>
  <si>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</si>
  <si>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</si>
  <si>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</si>
  <si>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</si>
  <si>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</si>
  <si>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</si>
  <si>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</si>
  <si>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</si>
  <si>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</si>
  <si>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</si>
  <si>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</si>
  <si>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</si>
  <si>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</si>
  <si>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</si>
  <si>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</si>
  <si>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</si>
  <si>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</si>
  <si>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</si>
  <si>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</si>
  <si>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</si>
  <si>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</si>
  <si>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</si>
  <si>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</si>
  <si>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</si>
  <si>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</si>
  <si>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</si>
  <si>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</si>
  <si>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</si>
  <si>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</si>
  <si>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</si>
  <si>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</si>
  <si>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</si>
  <si>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</si>
  <si>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</si>
  <si>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</si>
  <si>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</si>
  <si>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</si>
  <si>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</si>
  <si>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</si>
  <si>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</si>
  <si>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</si>
  <si>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</si>
  <si>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</si>
  <si>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</si>
  <si>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</si>
  <si>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</si>
  <si>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</si>
  <si>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</si>
  <si>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</si>
  <si>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</si>
  <si>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</si>
  <si>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</si>
  <si>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</si>
  <si>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</si>
  <si>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</si>
  <si>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</si>
  <si>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</si>
  <si>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</si>
  <si>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</si>
  <si>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</si>
  <si>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</si>
  <si>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</si>
  <si>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</si>
  <si>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</si>
  <si>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</si>
  <si>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</si>
  <si>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</si>
  <si>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</si>
  <si>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</si>
  <si>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</si>
  <si>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</si>
  <si>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</si>
  <si>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</si>
  <si>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</si>
  <si>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</si>
  <si>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</si>
  <si>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</si>
  <si>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</si>
  <si>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</si>
  <si>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</si>
  <si>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</si>
  <si>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</si>
  <si>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</si>
  <si>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</si>
  <si>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</si>
  <si>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</si>
  <si>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</si>
  <si>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</si>
  <si>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</si>
  <si>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</si>
  <si>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</si>
  <si>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</si>
  <si>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</si>
  <si>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</si>
  <si>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</si>
  <si>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</si>
  <si>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</si>
  <si>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</si>
  <si>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</si>
  <si>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</si>
  <si>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</si>
  <si>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</si>
  <si>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</si>
  <si>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</si>
  <si>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</si>
  <si>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</si>
  <si>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</si>
  <si>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</si>
  <si>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</si>
  <si>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</si>
  <si>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</si>
  <si>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</si>
  <si>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</si>
  <si>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</si>
  <si>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</si>
  <si>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</si>
  <si>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</si>
  <si>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</si>
  <si>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</si>
  <si>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</si>
  <si>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</si>
  <si>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</si>
  <si>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</si>
  <si>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</si>
  <si>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</si>
  <si>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</si>
  <si>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</si>
  <si>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</si>
  <si>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</si>
  <si>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</si>
  <si>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</si>
  <si>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</si>
  <si>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</si>
  <si>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</si>
  <si>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</si>
  <si>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</si>
  <si>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</si>
  <si>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</si>
  <si>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</si>
  <si>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</si>
  <si>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</si>
  <si>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</si>
  <si>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</si>
  <si>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</si>
  <si>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</si>
  <si>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</si>
  <si>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</si>
  <si>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</si>
  <si>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</si>
  <si>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</si>
  <si>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</si>
  <si>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</si>
  <si>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</si>
  <si>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</si>
  <si>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</si>
  <si>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</si>
  <si>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</si>
  <si>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</si>
  <si>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</si>
  <si>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</si>
  <si>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</si>
  <si>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</si>
  <si>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</si>
  <si>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</si>
  <si>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</si>
  <si>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</si>
  <si>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</si>
  <si>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</si>
  <si>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</si>
  <si>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</si>
  <si>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</si>
  <si>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</si>
  <si>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</si>
  <si>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</si>
  <si>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</si>
  <si>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</si>
  <si>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</si>
  <si>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</si>
  <si>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</si>
  <si>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</si>
  <si>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</si>
  <si>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</si>
  <si>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</si>
  <si>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</si>
  <si>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</si>
  <si>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</si>
  <si>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</si>
  <si>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</si>
  <si>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</si>
  <si>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</si>
  <si>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</si>
  <si>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</si>
  <si>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</si>
  <si>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</si>
  <si>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</si>
  <si>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</si>
  <si>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</si>
  <si>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</si>
  <si>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</si>
  <si>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</si>
  <si>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</si>
  <si>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</si>
  <si>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</si>
  <si>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</si>
  <si>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</si>
  <si>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</si>
  <si>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</si>
  <si>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</si>
  <si>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</si>
  <si>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</si>
  <si>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</si>
  <si>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</si>
  <si>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</si>
  <si>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</si>
  <si>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</si>
  <si>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</si>
  <si>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</si>
  <si>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</si>
  <si>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</si>
  <si>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</si>
  <si>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</si>
  <si>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</si>
  <si>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</si>
  <si>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</si>
  <si>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</si>
  <si>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</si>
  <si>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</si>
  <si>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</si>
  <si>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</si>
  <si>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</si>
  <si>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</si>
  <si>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</si>
  <si>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</si>
  <si>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</si>
  <si>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</si>
  <si>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</si>
  <si>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</si>
  <si>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</si>
  <si>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</si>
  <si>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</si>
  <si>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</si>
  <si>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</si>
  <si>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</si>
  <si>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</si>
  <si>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</si>
  <si>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</si>
  <si>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</si>
  <si>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</si>
  <si>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</si>
  <si>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</si>
  <si>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</si>
  <si>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</si>
  <si>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</si>
  <si>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</si>
  <si>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</si>
  <si>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</si>
  <si>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</si>
  <si>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</si>
  <si>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</si>
  <si>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</si>
  <si>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</si>
  <si>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</si>
  <si>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</si>
  <si>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</si>
  <si>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</si>
  <si>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</si>
  <si>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</si>
  <si>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</si>
  <si>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</si>
  <si>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</si>
  <si>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</si>
  <si>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</si>
  <si>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</si>
  <si>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</si>
  <si>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</si>
  <si>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</si>
  <si>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</si>
  <si>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</si>
  <si>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</si>
  <si>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</si>
  <si>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</si>
  <si>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</si>
  <si>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</si>
  <si>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</si>
  <si>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</si>
  <si>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</si>
  <si>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</si>
  <si>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</si>
  <si>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</si>
  <si>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</si>
  <si>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</si>
  <si>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</si>
  <si>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</si>
  <si>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</si>
  <si>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</si>
  <si>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</si>
  <si>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</si>
  <si>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</si>
  <si>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</si>
  <si>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</si>
  <si>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</si>
  <si>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</si>
  <si>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</si>
  <si>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</si>
  <si>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</si>
  <si>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</si>
  <si>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</si>
  <si>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</si>
  <si>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</si>
  <si>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</si>
  <si>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</si>
  <si>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</si>
  <si>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</si>
  <si>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</si>
  <si>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</si>
  <si>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</si>
  <si>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</si>
  <si>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</si>
  <si>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</si>
  <si>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</si>
  <si>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</si>
  <si>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</si>
  <si>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</si>
  <si>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</si>
  <si>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</si>
  <si>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</si>
  <si>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</si>
  <si>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</si>
  <si>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</si>
  <si>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</si>
  <si>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</si>
  <si>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</si>
  <si>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</si>
  <si>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</si>
  <si>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</si>
  <si>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</si>
  <si>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</si>
  <si>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</si>
  <si>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</si>
  <si>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</si>
  <si>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</si>
  <si>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</si>
  <si>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</si>
  <si>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</si>
  <si>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</si>
  <si>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</si>
  <si>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</si>
  <si>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</si>
  <si>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</si>
  <si>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</si>
  <si>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</si>
  <si>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</si>
  <si>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</si>
  <si>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</si>
  <si>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</si>
  <si>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</si>
  <si>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</si>
  <si>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</si>
  <si>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</si>
  <si>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</si>
  <si>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</si>
  <si>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</si>
  <si>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</si>
  <si>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</si>
  <si>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</si>
  <si>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</si>
  <si>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</si>
  <si>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</si>
  <si>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</si>
  <si>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</si>
  <si>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</si>
  <si>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</si>
  <si>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</si>
  <si>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</si>
  <si>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</si>
  <si>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</si>
  <si>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</si>
  <si>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</si>
  <si>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</si>
  <si>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</si>
  <si>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</si>
  <si>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</si>
  <si>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</si>
  <si>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</si>
  <si>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</si>
  <si>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</si>
  <si>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</si>
  <si>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</si>
  <si>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</si>
  <si>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</si>
  <si>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</si>
  <si>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</si>
  <si>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</si>
  <si>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</si>
  <si>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</si>
  <si>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</si>
  <si>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</si>
  <si>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</si>
  <si>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</si>
  <si>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</si>
  <si>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</si>
  <si>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</si>
  <si>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</si>
  <si>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</si>
  <si>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</si>
  <si>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</si>
  <si>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</si>
  <si>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</si>
  <si>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</si>
  <si>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</si>
  <si>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</si>
  <si>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</si>
  <si>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</si>
  <si>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</si>
  <si>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</si>
  <si>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</si>
  <si>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</si>
  <si>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</si>
  <si>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</si>
  <si>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</si>
  <si>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</si>
  <si>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</si>
  <si>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</si>
  <si>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</si>
  <si>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</si>
  <si>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</si>
  <si>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</si>
  <si>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</si>
  <si>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</si>
  <si>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</si>
  <si>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</si>
  <si>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</si>
  <si>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</si>
  <si>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</si>
  <si>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</si>
  <si>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</si>
  <si>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</si>
  <si>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</si>
  <si>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</si>
  <si>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</si>
  <si>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</si>
  <si>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</si>
  <si>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</si>
  <si>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</si>
  <si>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</si>
  <si>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</si>
  <si>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</si>
  <si>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</si>
  <si>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</si>
  <si>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</si>
  <si>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</si>
  <si>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</si>
  <si>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</si>
  <si>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</si>
  <si>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</si>
  <si>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</si>
  <si>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</si>
  <si>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</si>
  <si>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</si>
  <si>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</si>
  <si>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</si>
  <si>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</si>
  <si>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</si>
  <si>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</si>
  <si>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</si>
  <si>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</si>
  <si>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</si>
  <si>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</si>
  <si>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</si>
  <si>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</si>
  <si>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</si>
  <si>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</si>
  <si>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</si>
  <si>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</si>
  <si>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</si>
  <si>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</si>
  <si>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</si>
  <si>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</si>
  <si>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</si>
  <si>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</si>
  <si>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</si>
  <si>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</si>
  <si>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</si>
  <si>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</si>
  <si>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</si>
  <si>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</si>
  <si>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</si>
  <si>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</si>
  <si>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</si>
  <si>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</si>
  <si>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</si>
  <si>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</si>
  <si>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</si>
  <si>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</si>
  <si>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</si>
  <si>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</si>
  <si>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</si>
  <si>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</si>
  <si>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</si>
  <si>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</si>
  <si>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</si>
  <si>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</si>
  <si>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</si>
  <si>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</si>
  <si>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</si>
  <si>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</si>
  <si>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</si>
  <si>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</si>
  <si>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</si>
  <si>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</si>
  <si>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</si>
  <si>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</si>
  <si>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</si>
  <si>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</si>
  <si>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</si>
  <si>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</si>
  <si>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</si>
  <si>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</si>
  <si>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</si>
  <si>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</si>
  <si>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</si>
  <si>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</si>
  <si>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</si>
  <si>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</si>
  <si>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</si>
  <si>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</si>
  <si>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</si>
  <si>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</si>
  <si>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</si>
  <si>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</si>
  <si>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</si>
  <si>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</si>
  <si>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</si>
  <si>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</si>
  <si>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</si>
  <si>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</si>
  <si>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</si>
  <si>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</si>
  <si>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</si>
  <si>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</si>
  <si>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</si>
  <si>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</si>
  <si>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</si>
  <si>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</si>
  <si>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</si>
  <si>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</si>
  <si>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</si>
  <si>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</si>
  <si>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</si>
  <si>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</si>
  <si>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</si>
  <si>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</si>
  <si>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</si>
  <si>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</si>
  <si>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</si>
  <si>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</si>
  <si>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</si>
  <si>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</si>
  <si>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</si>
  <si>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</si>
  <si>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</si>
  <si>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</si>
  <si>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</si>
  <si>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</si>
  <si>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</si>
  <si>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</si>
  <si>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</si>
  <si>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</si>
  <si>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</si>
  <si>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</si>
  <si>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</si>
  <si>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</si>
  <si>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</si>
  <si>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</si>
  <si>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</si>
  <si>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</si>
  <si>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</si>
  <si>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</si>
  <si>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</si>
  <si>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</si>
  <si>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</si>
  <si>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</si>
  <si>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</si>
  <si>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</si>
  <si>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</si>
  <si>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</si>
  <si>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</si>
  <si>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</si>
  <si>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</si>
  <si>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</si>
  <si>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</si>
  <si>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</si>
  <si>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</si>
  <si>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</si>
  <si>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</si>
  <si>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</si>
  <si>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</si>
  <si>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</si>
  <si>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</si>
  <si>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</si>
  <si>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</si>
  <si>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</si>
  <si>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</si>
  <si>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</si>
  <si>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</si>
  <si>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</si>
  <si>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</si>
  <si>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</si>
  <si>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</si>
  <si>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</si>
  <si>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</si>
  <si>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</si>
  <si>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</si>
  <si>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</si>
  <si>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</si>
  <si>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</si>
  <si>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</si>
  <si>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</si>
  <si>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</si>
  <si>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</si>
  <si>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</si>
  <si>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</si>
  <si>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</si>
  <si>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</si>
  <si>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</si>
  <si>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</si>
  <si>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</si>
  <si>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</si>
  <si>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</si>
  <si>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</si>
  <si>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</si>
  <si>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</si>
  <si>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</si>
  <si>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</si>
  <si>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</si>
  <si>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</si>
  <si>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</si>
  <si>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</si>
  <si>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</si>
  <si>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</si>
  <si>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</si>
  <si>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</si>
  <si>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</si>
  <si>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</si>
  <si>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</si>
  <si>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</si>
  <si>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</si>
  <si>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</si>
  <si>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</si>
  <si>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</si>
  <si>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</si>
  <si>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</si>
  <si>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</si>
  <si>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</si>
  <si>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</si>
  <si>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</si>
  <si>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</si>
  <si>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</si>
  <si>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</si>
  <si>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</si>
  <si>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</si>
  <si>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</si>
  <si>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</si>
  <si>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</si>
  <si>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</si>
  <si>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</si>
  <si>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</si>
  <si>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</si>
  <si>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</si>
  <si>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</si>
  <si>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</si>
  <si>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</si>
  <si>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</si>
  <si>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</si>
  <si>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</si>
  <si>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</si>
  <si>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</si>
  <si>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</si>
  <si>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</si>
  <si>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</si>
  <si>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</si>
  <si>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</si>
  <si>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</si>
  <si>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</si>
  <si>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</si>
  <si>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</si>
  <si>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</si>
  <si>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</si>
  <si>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</si>
  <si>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</si>
  <si>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</si>
  <si>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</si>
  <si>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</si>
  <si>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</si>
  <si>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</si>
  <si>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</si>
  <si>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</si>
  <si>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</si>
  <si>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</si>
  <si>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</si>
  <si>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</si>
  <si>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</si>
  <si>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</si>
  <si>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</si>
  <si>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</si>
  <si>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</si>
  <si>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</si>
  <si>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</si>
  <si>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</si>
  <si>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</si>
  <si>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</si>
  <si>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</si>
  <si>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</si>
  <si>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</si>
  <si>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</si>
  <si>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</si>
  <si>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</si>
  <si>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</si>
  <si>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</si>
  <si>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</si>
  <si>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</si>
  <si>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</si>
  <si>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</si>
  <si>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</si>
  <si>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</si>
  <si>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</si>
  <si>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</si>
  <si>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</si>
  <si>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</si>
  <si>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</si>
  <si>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</si>
  <si>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</si>
  <si>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</si>
  <si>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</si>
  <si>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</si>
  <si>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</si>
  <si>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</si>
  <si>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</si>
  <si>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</si>
  <si>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</si>
  <si>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</si>
  <si>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</si>
  <si>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</si>
  <si>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</si>
  <si>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</si>
  <si>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</si>
  <si>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</si>
  <si>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</si>
  <si>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</si>
  <si>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</si>
  <si>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</si>
  <si>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</si>
  <si>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</si>
  <si>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</si>
  <si>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</si>
  <si>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</si>
  <si>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</si>
  <si>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</si>
  <si>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</si>
  <si>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</si>
  <si>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</si>
  <si>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</si>
  <si>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</si>
  <si>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</si>
  <si>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</si>
  <si>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</si>
  <si>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</si>
  <si>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</si>
  <si>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</si>
  <si>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</si>
  <si>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</si>
  <si>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</si>
  <si>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</si>
  <si>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</si>
  <si>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</si>
  <si>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</si>
  <si>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</si>
  <si>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</si>
  <si>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</si>
  <si>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</si>
  <si>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</si>
  <si>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</si>
  <si>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</si>
  <si>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</si>
  <si>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</si>
  <si>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</si>
  <si>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</si>
  <si>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</si>
  <si>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</si>
  <si>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</si>
  <si>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</si>
  <si>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</si>
  <si>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</si>
  <si>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</si>
  <si>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</si>
  <si>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</si>
  <si>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</si>
  <si>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</si>
  <si>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</si>
  <si>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</si>
  <si>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</si>
  <si>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</si>
  <si>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</si>
  <si>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</si>
  <si>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</si>
  <si>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</si>
  <si>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</si>
  <si>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</si>
  <si>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</si>
  <si>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</si>
  <si>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</si>
  <si>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</si>
  <si>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</si>
  <si>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</si>
  <si>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</si>
  <si>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</si>
  <si>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</si>
  <si>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</si>
  <si>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</si>
  <si>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</si>
  <si>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</si>
  <si>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</si>
  <si>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</si>
  <si>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</si>
  <si>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</si>
  <si>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</si>
  <si>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</si>
  <si>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</si>
  <si>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</si>
  <si>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</si>
  <si>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</si>
  <si>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</si>
  <si>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</si>
  <si>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</si>
  <si>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</si>
  <si>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</si>
  <si>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</si>
  <si>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</si>
  <si>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</si>
  <si>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</si>
  <si>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</si>
  <si>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</si>
  <si>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</si>
  <si>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</si>
  <si>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</si>
  <si>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</si>
  <si>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</si>
  <si>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</si>
  <si>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</si>
  <si>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</si>
  <si>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</si>
  <si>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</si>
  <si>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</si>
  <si>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</si>
  <si>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</si>
  <si>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</si>
  <si>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</si>
  <si>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</si>
  <si>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</si>
  <si>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</si>
  <si>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</si>
  <si>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</si>
  <si>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</si>
  <si>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</si>
  <si>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</si>
  <si>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</si>
  <si>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</si>
  <si>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</si>
  <si>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</si>
  <si>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</si>
  <si>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</si>
  <si>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</si>
  <si>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</si>
  <si>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</si>
  <si>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</si>
  <si>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</si>
  <si>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</si>
  <si>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</si>
  <si>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</si>
  <si>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</si>
  <si>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</si>
  <si>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</si>
  <si>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</si>
  <si>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</si>
  <si>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</si>
  <si>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</si>
  <si>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</si>
  <si>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</si>
  <si>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</si>
  <si>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</si>
  <si>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</si>
  <si>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</si>
  <si>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</si>
  <si>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</si>
  <si>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</si>
  <si>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</si>
  <si>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</si>
  <si>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</si>
  <si>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</si>
  <si>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</si>
  <si>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</si>
  <si>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</si>
  <si>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</si>
  <si>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</si>
  <si>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</si>
  <si>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</si>
  <si>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</si>
  <si>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</si>
  <si>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</si>
  <si>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</si>
  <si>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</si>
  <si>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</si>
  <si>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</si>
  <si>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</si>
  <si>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</si>
  <si>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</si>
  <si>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</si>
  <si>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</si>
  <si>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</si>
  <si>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</si>
  <si>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</si>
  <si>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</si>
  <si>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</si>
  <si>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</si>
  <si>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</si>
  <si>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</si>
  <si>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</si>
  <si>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</si>
  <si>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</si>
  <si>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</si>
  <si>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</si>
  <si>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</si>
  <si>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</si>
  <si>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</si>
  <si>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</si>
  <si>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</si>
  <si>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</si>
  <si>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</si>
  <si>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</si>
  <si>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</si>
  <si>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</si>
  <si>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</si>
  <si>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</si>
  <si>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</si>
  <si>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</si>
  <si>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</si>
  <si>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</si>
  <si>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</si>
  <si>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</si>
  <si>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</si>
  <si>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</si>
  <si>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</si>
  <si>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</si>
  <si>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</si>
  <si>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</si>
  <si>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</si>
  <si>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</si>
  <si>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</si>
  <si>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</si>
  <si>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</si>
  <si>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</si>
  <si>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</si>
  <si>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</si>
  <si>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</si>
  <si>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</si>
  <si>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</si>
  <si>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</si>
  <si>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</si>
  <si>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</si>
  <si>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</si>
  <si>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</si>
  <si>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</si>
  <si>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</si>
  <si>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</si>
  <si>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</si>
  <si>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</si>
  <si>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</si>
  <si>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</si>
  <si>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</si>
  <si>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</si>
  <si>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</si>
  <si>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</si>
  <si>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</si>
  <si>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</si>
  <si>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</si>
  <si>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</si>
  <si>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</si>
  <si>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</si>
  <si>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</si>
  <si>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</si>
  <si>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</si>
  <si>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</si>
  <si>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</si>
  <si>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</si>
  <si>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</si>
  <si>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</si>
  <si>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</si>
  <si>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</si>
  <si>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</si>
  <si>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</si>
  <si>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</si>
  <si>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</si>
  <si>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</si>
  <si>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</si>
  <si>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</si>
  <si>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</si>
  <si>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</si>
  <si>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</si>
  <si>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</si>
  <si>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</si>
  <si>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</si>
  <si>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</si>
  <si>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</si>
  <si>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</si>
  <si>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</si>
  <si>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</si>
  <si>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</si>
  <si>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</si>
  <si>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</si>
  <si>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</si>
  <si>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</si>
  <si>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</si>
  <si>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</si>
  <si>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</si>
  <si>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</si>
  <si>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</si>
  <si>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</si>
  <si>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</si>
  <si>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</si>
  <si>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</si>
  <si>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</si>
  <si>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</si>
  <si>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</si>
  <si>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</si>
  <si>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</si>
  <si>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</si>
  <si>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</si>
  <si>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</si>
  <si>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</si>
  <si>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</si>
  <si>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</si>
  <si>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</si>
  <si>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</si>
  <si>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</si>
  <si>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</si>
  <si>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</si>
  <si>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</si>
  <si>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</si>
  <si>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</si>
  <si>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</si>
  <si>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</si>
  <si>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</si>
  <si>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</si>
  <si>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</si>
  <si>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</si>
  <si>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</si>
  <si>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</si>
  <si>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</si>
  <si>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</si>
  <si>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</si>
  <si>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</si>
  <si>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</si>
  <si>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</si>
  <si>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</si>
  <si>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</si>
  <si>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</si>
  <si>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</si>
  <si>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</si>
  <si>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</si>
  <si>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</si>
  <si>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</si>
  <si>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</si>
  <si>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</si>
  <si>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</si>
  <si>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</si>
  <si>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</si>
  <si>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</si>
  <si>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</si>
  <si>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</si>
  <si>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</si>
  <si>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</si>
  <si>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</si>
  <si>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</si>
  <si>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</si>
  <si>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</si>
  <si>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</si>
  <si>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</si>
  <si>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</si>
  <si>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</si>
  <si>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</si>
  <si>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</si>
  <si>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</si>
  <si>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</si>
  <si>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</si>
  <si>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</si>
  <si>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</si>
  <si>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</si>
  <si>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</si>
  <si>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</si>
  <si>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</si>
  <si>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</si>
  <si>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</si>
  <si>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</si>
  <si>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</si>
  <si>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</si>
  <si>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</si>
  <si>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</si>
  <si>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</si>
  <si>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</si>
  <si>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</si>
  <si>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</si>
  <si>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</si>
  <si>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</si>
  <si>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</si>
  <si>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</si>
  <si>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</si>
  <si>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</si>
  <si>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</si>
  <si>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</si>
  <si>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</si>
  <si>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</si>
  <si>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</si>
  <si>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</si>
  <si>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</si>
  <si>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</si>
  <si>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</si>
  <si>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</si>
  <si>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</si>
  <si>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</si>
  <si>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</si>
  <si>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</si>
  <si>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</si>
  <si>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</si>
  <si>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</si>
  <si>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</si>
  <si>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</si>
  <si>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</si>
  <si>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</si>
  <si>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</si>
  <si>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</si>
  <si>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</si>
  <si>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</si>
  <si>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</si>
  <si>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</si>
  <si>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</si>
  <si>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</si>
  <si>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</si>
  <si>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</si>
  <si>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</si>
  <si>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</si>
  <si>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</si>
  <si>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</si>
  <si>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</si>
  <si>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</si>
  <si>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</si>
  <si>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</si>
  <si>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</si>
  <si>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</si>
  <si>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</si>
  <si>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</si>
  <si>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</si>
  <si>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</si>
  <si>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</si>
  <si>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</si>
  <si>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</si>
  <si>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</si>
  <si>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</si>
  <si>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</si>
  <si>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</si>
  <si>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</si>
  <si>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</si>
  <si>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</si>
  <si>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</si>
  <si>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</si>
  <si>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</si>
  <si>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</si>
  <si>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</si>
  <si>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</si>
  <si>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</si>
  <si>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</si>
  <si>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</si>
  <si>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</si>
  <si>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</si>
  <si>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</si>
  <si>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</si>
  <si>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</si>
  <si>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</si>
  <si>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</si>
  <si>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</si>
  <si>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</si>
  <si>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</si>
  <si>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</si>
  <si>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</si>
  <si>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</si>
  <si>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</si>
  <si>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</si>
  <si>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</si>
  <si>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</si>
  <si>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</si>
  <si>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</si>
  <si>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</si>
  <si>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</si>
  <si>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</si>
  <si>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</si>
  <si>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</si>
  <si>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</si>
  <si>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</si>
  <si>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</si>
  <si>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</si>
  <si>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</si>
  <si>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</si>
  <si>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</si>
  <si>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</si>
  <si>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</si>
  <si>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</si>
  <si>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</si>
  <si>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</si>
  <si>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</si>
  <si>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</si>
  <si>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</si>
  <si>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</si>
  <si>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</si>
  <si>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</si>
  <si>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</si>
  <si>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</si>
  <si>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</si>
  <si>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</si>
  <si>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</si>
  <si>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</si>
  <si>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</si>
  <si>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</si>
  <si>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</si>
  <si>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</si>
  <si>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</si>
  <si>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</si>
  <si>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</si>
  <si>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</si>
  <si>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</si>
  <si>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</si>
  <si>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</si>
  <si>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</si>
  <si>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</si>
  <si>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</si>
  <si>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</si>
  <si>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</si>
  <si>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</si>
  <si>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</si>
  <si>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</si>
  <si>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</si>
  <si>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</si>
  <si>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</si>
  <si>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</si>
  <si>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</si>
  <si>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</si>
  <si>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</si>
  <si>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</si>
  <si>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</si>
  <si>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</si>
  <si>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</si>
  <si>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</si>
  <si>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</si>
  <si>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</si>
  <si>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</si>
  <si>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</si>
  <si>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</si>
  <si>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</si>
  <si>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</si>
  <si>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</si>
  <si>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</si>
  <si>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</si>
  <si>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</si>
  <si>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</si>
  <si>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</si>
  <si>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</si>
  <si>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</si>
  <si>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</si>
  <si>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</si>
  <si>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</si>
  <si>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</si>
  <si>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</si>
  <si>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</si>
  <si>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</si>
  <si>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</si>
  <si>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</si>
  <si>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</si>
  <si>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</si>
  <si>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</si>
  <si>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</si>
  <si>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</si>
  <si>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</si>
  <si>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</si>
  <si>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</si>
  <si>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</si>
  <si>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</si>
  <si>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</si>
  <si>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</si>
  <si>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</si>
  <si>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</si>
  <si>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</si>
  <si>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</si>
  <si>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</si>
  <si>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</si>
  <si>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</si>
  <si>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</si>
  <si>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</si>
  <si>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</si>
  <si>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</si>
  <si>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</si>
  <si>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</si>
  <si>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</si>
  <si>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</si>
  <si>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</si>
  <si>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</si>
  <si>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</si>
  <si>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</si>
  <si>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</si>
  <si>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</si>
  <si>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</si>
  <si>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</si>
  <si>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</si>
  <si>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</si>
  <si>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</si>
  <si>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</si>
  <si>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</si>
  <si>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</si>
  <si>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</si>
  <si>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</si>
  <si>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</si>
  <si>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</si>
  <si>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</si>
  <si>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</si>
  <si>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</si>
  <si>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</si>
  <si>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</si>
  <si>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</si>
  <si>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</si>
  <si>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</si>
  <si>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</si>
  <si>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</si>
  <si>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</si>
  <si>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</si>
  <si>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</si>
  <si>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</si>
  <si>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</si>
  <si>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</si>
  <si>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</si>
  <si>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</si>
  <si>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</si>
  <si>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</si>
  <si>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</si>
  <si>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</si>
  <si>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</si>
  <si>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</si>
  <si>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</si>
  <si>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</si>
  <si>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</si>
  <si>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</si>
  <si>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</si>
  <si>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</si>
  <si>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</si>
  <si>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</si>
  <si>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</si>
  <si>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</si>
  <si>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</si>
  <si>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</si>
  <si>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</si>
  <si>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</si>
  <si>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</si>
  <si>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</si>
  <si>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</si>
  <si>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</si>
  <si>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</si>
  <si>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</si>
  <si>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</si>
  <si>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</si>
  <si>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</si>
  <si>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</si>
  <si>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</si>
  <si>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</si>
  <si>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</si>
  <si>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</si>
  <si>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</si>
  <si>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</si>
  <si>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</si>
  <si>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</si>
  <si>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</si>
  <si>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</si>
  <si>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</si>
  <si>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</si>
  <si>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</si>
  <si>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</si>
  <si>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</si>
  <si>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</si>
  <si>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</si>
  <si>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</si>
  <si>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</si>
  <si>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</si>
  <si>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</si>
  <si>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</si>
  <si>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</si>
  <si>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</si>
  <si>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</si>
  <si>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</si>
  <si>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</si>
  <si>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</si>
  <si>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</si>
  <si>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</si>
  <si>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</si>
  <si>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</si>
  <si>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</si>
  <si>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</si>
  <si>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</si>
  <si>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</si>
  <si>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</si>
  <si>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</si>
  <si>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</si>
  <si>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</si>
  <si>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</si>
  <si>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</si>
  <si>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</si>
  <si>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</si>
  <si>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</si>
  <si>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</si>
  <si>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</si>
  <si>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</si>
  <si>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</si>
  <si>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</si>
  <si>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</si>
  <si>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</si>
  <si>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</si>
  <si>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</si>
  <si>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</si>
  <si>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</si>
  <si>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</si>
  <si>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</si>
  <si>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</si>
  <si>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</si>
  <si>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</si>
  <si>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</si>
  <si>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</si>
  <si>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</si>
  <si>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</si>
  <si>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</si>
  <si>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</si>
  <si>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</si>
  <si>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</si>
  <si>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</si>
  <si>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</si>
  <si>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</si>
  <si>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</si>
  <si>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</si>
  <si>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</si>
  <si>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</si>
  <si>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</si>
  <si>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</si>
  <si>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</si>
  <si>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</si>
  <si>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</si>
  <si>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</si>
  <si>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</si>
  <si>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</si>
  <si>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</si>
  <si>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</si>
  <si>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</si>
  <si>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</si>
  <si>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</si>
  <si>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</si>
  <si>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</si>
  <si>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</si>
  <si>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</si>
  <si>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</si>
  <si>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</si>
  <si>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</si>
  <si>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</si>
  <si>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</si>
  <si>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</si>
  <si>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</si>
  <si>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</si>
  <si>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</si>
  <si>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</si>
  <si>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</si>
  <si>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</si>
  <si>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</si>
  <si>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</si>
  <si>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</si>
  <si>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</si>
  <si>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</si>
  <si>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</si>
  <si>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</si>
  <si>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</si>
  <si>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</si>
  <si>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</si>
  <si>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</si>
  <si>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</si>
  <si>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</si>
  <si>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</si>
  <si>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</si>
  <si>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</si>
  <si>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</si>
  <si>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</si>
  <si>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</si>
  <si>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</si>
  <si>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</si>
  <si>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</si>
  <si>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</si>
  <si>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</si>
  <si>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</si>
  <si>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</si>
  <si>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</si>
  <si>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</si>
  <si>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</si>
  <si>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</si>
  <si>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</si>
  <si>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</si>
  <si>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</si>
  <si>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</si>
  <si>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</si>
  <si>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</si>
  <si>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</si>
  <si>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</si>
  <si>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</si>
  <si>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</si>
  <si>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</si>
  <si>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</si>
  <si>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</si>
  <si>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</si>
  <si>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</si>
  <si>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</si>
  <si>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</si>
  <si>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</si>
  <si>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</si>
  <si>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</si>
  <si>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</si>
  <si>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</si>
  <si>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</si>
  <si>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</si>
  <si>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</si>
  <si>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</si>
  <si>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</si>
  <si>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</si>
  <si>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</si>
  <si>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</si>
  <si>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</si>
  <si>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</si>
  <si>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</si>
  <si>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</si>
  <si>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</si>
  <si>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</si>
  <si>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</si>
  <si>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</si>
  <si>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</si>
  <si>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</si>
  <si>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</si>
  <si>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</si>
  <si>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</si>
  <si>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</si>
  <si>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</si>
  <si>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</si>
  <si>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</si>
  <si>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</si>
  <si>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</si>
  <si>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</si>
  <si>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</si>
  <si>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</si>
  <si>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</si>
  <si>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</si>
  <si>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</si>
  <si>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</si>
  <si>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</si>
  <si>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</si>
  <si>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</si>
  <si>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</si>
  <si>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</si>
  <si>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</si>
  <si>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</si>
  <si>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</si>
  <si>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</si>
  <si>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</si>
  <si>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</si>
  <si>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</si>
  <si>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</si>
  <si>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</si>
  <si>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</si>
  <si>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</si>
  <si>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</si>
  <si>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</si>
  <si>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</si>
  <si>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</si>
  <si>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</si>
  <si>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</si>
  <si>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</si>
  <si>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</si>
  <si>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</si>
  <si>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</si>
  <si>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</si>
  <si>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</si>
  <si>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</si>
  <si>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</si>
  <si>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</si>
  <si>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</si>
  <si>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</si>
  <si>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</si>
  <si>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</si>
  <si>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</si>
  <si>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</si>
  <si>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</si>
  <si>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</si>
  <si>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</si>
  <si>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</si>
  <si>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</si>
  <si>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</si>
  <si>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</si>
  <si>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</si>
  <si>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</si>
  <si>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</si>
  <si>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</si>
  <si>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</si>
  <si>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</si>
  <si>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</si>
  <si>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</si>
  <si>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</si>
  <si>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</si>
  <si>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</si>
  <si>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</si>
  <si>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</si>
  <si>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</si>
  <si>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</si>
  <si>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</si>
  <si>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</si>
  <si>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</si>
  <si>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</si>
  <si>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</si>
  <si>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</si>
  <si>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</si>
  <si>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</si>
  <si>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</si>
  <si>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</si>
  <si>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</si>
  <si>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</si>
  <si>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</si>
  <si>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</si>
  <si>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</si>
  <si>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</si>
  <si>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</si>
  <si>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</si>
  <si>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</si>
  <si>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</si>
  <si>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</si>
  <si>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</si>
  <si>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</si>
  <si>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</si>
  <si>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</si>
  <si>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</si>
  <si>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</si>
  <si>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</si>
  <si>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</si>
  <si>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</si>
  <si>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</si>
  <si>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</si>
  <si>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</si>
  <si>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</si>
  <si>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</si>
  <si>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</si>
  <si>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</si>
  <si>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</si>
  <si>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</si>
  <si>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</si>
  <si>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</si>
  <si>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</si>
  <si>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</si>
  <si>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</si>
  <si>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</si>
  <si>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</si>
  <si>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</si>
  <si>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</si>
  <si>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</si>
  <si>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</si>
  <si>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</si>
  <si>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</si>
  <si>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</si>
  <si>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</si>
  <si>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</si>
  <si>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</si>
  <si>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</si>
  <si>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</si>
  <si>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</si>
  <si>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</si>
  <si>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</si>
  <si>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</si>
  <si>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</si>
  <si>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</si>
  <si>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</si>
  <si>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</si>
  <si>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</si>
  <si>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</si>
  <si>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</si>
  <si>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</si>
  <si>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</si>
  <si>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</si>
  <si>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</si>
  <si>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</si>
  <si>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</si>
  <si>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</si>
  <si>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</si>
  <si>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</si>
  <si>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</si>
  <si>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</si>
  <si>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</si>
  <si>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</si>
  <si>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</si>
  <si>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</si>
  <si>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</si>
  <si>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</si>
  <si>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</si>
  <si>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</si>
  <si>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</si>
  <si>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</si>
  <si>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</si>
  <si>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</si>
  <si>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</si>
  <si>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</si>
  <si>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</si>
  <si>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</si>
  <si>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</si>
  <si>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</si>
  <si>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</si>
  <si>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</si>
  <si>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</si>
  <si>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</si>
  <si>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</si>
  <si>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</si>
  <si>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</si>
  <si>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</si>
  <si>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</si>
  <si>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</si>
  <si>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</si>
  <si>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</si>
  <si>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</si>
  <si>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</si>
  <si>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</si>
  <si>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</si>
  <si>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</si>
  <si>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</si>
  <si>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</si>
  <si>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</si>
  <si>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</si>
  <si>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</si>
  <si>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</si>
  <si>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</si>
  <si>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</si>
  <si>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</si>
  <si>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</si>
  <si>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</si>
  <si>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</si>
  <si>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</si>
  <si>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</si>
  <si>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</si>
  <si>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</si>
  <si>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</si>
  <si>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</si>
  <si>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</si>
  <si>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</si>
  <si>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</si>
  <si>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</si>
  <si>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</si>
  <si>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</si>
  <si>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</si>
  <si>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</si>
  <si>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</si>
  <si>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</si>
  <si>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</si>
  <si>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</si>
  <si>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</si>
  <si>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</si>
  <si>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</si>
  <si>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</si>
  <si>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</si>
  <si>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</si>
  <si>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</si>
  <si>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</si>
  <si>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</si>
  <si>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</si>
  <si>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</si>
  <si>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</si>
  <si>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</si>
  <si>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</si>
  <si>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</si>
  <si>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</si>
  <si>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</si>
  <si>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</si>
  <si>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</si>
  <si>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</si>
  <si>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</si>
  <si>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</si>
  <si>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</si>
  <si>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</si>
  <si>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</si>
  <si>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</si>
  <si>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</si>
  <si>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</si>
  <si>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</si>
  <si>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</si>
  <si>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</si>
  <si>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</si>
  <si>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</si>
  <si>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</si>
  <si>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</si>
  <si>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</si>
  <si>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</si>
  <si>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</si>
  <si>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</si>
  <si>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</si>
  <si>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</si>
  <si>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</si>
  <si>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</si>
  <si>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</si>
  <si>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</si>
  <si>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</si>
  <si>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</si>
  <si>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</si>
  <si>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</si>
  <si>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</si>
  <si>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</si>
  <si>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</si>
  <si>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</si>
  <si>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</si>
  <si>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</si>
  <si>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</si>
  <si>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</si>
  <si>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</si>
  <si>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</si>
  <si>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</si>
  <si>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</si>
  <si>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</si>
  <si>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</si>
  <si>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</si>
  <si>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</si>
  <si>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</si>
  <si>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</si>
  <si>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</si>
  <si>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</si>
  <si>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</si>
  <si>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</si>
  <si>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</si>
  <si>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</si>
  <si>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</si>
  <si>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</si>
  <si>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</si>
  <si>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</si>
  <si>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</si>
  <si>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</si>
  <si>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</si>
  <si>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</si>
  <si>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</si>
  <si>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</si>
  <si>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</si>
  <si>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</si>
  <si>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</si>
  <si>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</si>
  <si>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</si>
  <si>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</si>
  <si>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</si>
  <si>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</si>
  <si>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</si>
  <si>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</si>
  <si>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</si>
  <si>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</si>
  <si>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</si>
  <si>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</si>
  <si>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</si>
  <si>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</si>
  <si>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</si>
  <si>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</si>
  <si>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</si>
  <si>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</si>
  <si>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</si>
  <si>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</si>
  <si>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</si>
  <si>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</si>
  <si>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</si>
  <si>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</si>
  <si>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</si>
  <si>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</si>
  <si>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</si>
  <si>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</si>
  <si>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</si>
  <si>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</si>
  <si>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</si>
  <si>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</si>
  <si>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</si>
  <si>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</si>
  <si>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</si>
  <si>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</si>
  <si>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</si>
  <si>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</si>
  <si>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</si>
  <si>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</si>
  <si>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</si>
  <si>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</si>
  <si>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</si>
  <si>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</si>
  <si>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</si>
  <si>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</si>
  <si>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</si>
  <si>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</si>
  <si>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</si>
  <si>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</si>
  <si>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</si>
  <si>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</si>
  <si>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</si>
  <si>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</si>
  <si>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</si>
  <si>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</si>
  <si>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</si>
  <si>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</si>
  <si>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</si>
  <si>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</si>
  <si>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</si>
  <si>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</si>
  <si>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</si>
  <si>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</si>
  <si>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</si>
  <si>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</si>
  <si>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</si>
  <si>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</si>
  <si>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</si>
  <si>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</si>
  <si>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</si>
  <si>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</si>
  <si>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</si>
  <si>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</si>
  <si>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</si>
  <si>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</si>
  <si>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</si>
  <si>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</si>
  <si>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</si>
  <si>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</si>
  <si>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</si>
  <si>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</si>
  <si>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</si>
  <si>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</si>
  <si>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</si>
  <si>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</si>
  <si>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</si>
  <si>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</si>
  <si>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</si>
  <si>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</si>
  <si>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</si>
  <si>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</si>
  <si>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</si>
  <si>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</si>
  <si>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</si>
  <si>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</si>
  <si>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</si>
  <si>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</si>
  <si>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</si>
  <si>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</si>
  <si>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</si>
  <si>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</si>
  <si>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</si>
  <si>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</si>
  <si>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</si>
  <si>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</si>
  <si>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</si>
  <si>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</si>
  <si>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</si>
  <si>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</si>
  <si>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</si>
  <si>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</si>
  <si>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</si>
  <si>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</si>
  <si>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</si>
  <si>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</si>
  <si>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</si>
  <si>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</si>
  <si>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</si>
  <si>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</si>
  <si>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</si>
  <si>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</si>
  <si>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</si>
  <si>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</si>
  <si>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</si>
  <si>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</si>
  <si>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</si>
  <si>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</si>
  <si>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</si>
  <si>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</si>
  <si>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</si>
  <si>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</si>
  <si>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</si>
  <si>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</si>
  <si>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</si>
  <si>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</si>
  <si>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</si>
  <si>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</si>
  <si>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</si>
  <si>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</si>
  <si>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</si>
  <si>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</si>
  <si>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</si>
  <si>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</si>
  <si>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</si>
  <si>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</si>
  <si>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</si>
  <si>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</si>
  <si>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</si>
  <si>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</si>
  <si>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</si>
  <si>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</si>
  <si>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</si>
  <si>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</si>
  <si>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</si>
  <si>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</si>
  <si>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</si>
  <si>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</si>
  <si>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</si>
  <si>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</si>
  <si>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</si>
  <si>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</si>
  <si>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</si>
  <si>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</si>
  <si>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</si>
  <si>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</si>
  <si>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</si>
  <si>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</si>
  <si>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</si>
  <si>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</si>
  <si>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</si>
  <si>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</si>
  <si>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</si>
  <si>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</si>
  <si>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</si>
  <si>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</si>
  <si>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</si>
  <si>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</si>
  <si>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</si>
  <si>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</si>
  <si>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</si>
  <si>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</si>
  <si>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</si>
  <si>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</si>
  <si>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</si>
  <si>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</si>
  <si>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</si>
  <si>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</si>
  <si>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</si>
  <si>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</si>
  <si>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</si>
  <si>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</si>
  <si>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</si>
  <si>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</si>
  <si>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</si>
  <si>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</si>
  <si>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</si>
  <si>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</si>
  <si>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</si>
  <si>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</si>
  <si>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</si>
  <si>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</si>
  <si>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</si>
  <si>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</si>
  <si>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</si>
  <si>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</si>
  <si>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</si>
  <si>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</si>
  <si>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</si>
  <si>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</si>
  <si>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</si>
  <si>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</si>
  <si>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</si>
  <si>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</si>
  <si>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</si>
  <si>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</si>
  <si>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</si>
  <si>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</si>
  <si>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</si>
  <si>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</si>
  <si>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</si>
  <si>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</si>
  <si>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</si>
  <si>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</si>
  <si>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</si>
  <si>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</si>
  <si>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</si>
  <si>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</si>
  <si>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</si>
  <si>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</si>
  <si>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</si>
  <si>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</si>
  <si>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</si>
  <si>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</si>
  <si>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</si>
  <si>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</si>
  <si>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</si>
  <si>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</si>
  <si>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</si>
  <si>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</si>
  <si>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</si>
  <si>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</si>
  <si>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</si>
  <si>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</si>
  <si>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</si>
  <si>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</si>
  <si>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</si>
  <si>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</si>
  <si>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</si>
  <si>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</si>
  <si>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</si>
  <si>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</si>
  <si>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</si>
  <si>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</si>
  <si>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</si>
  <si>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</si>
  <si>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</si>
  <si>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</si>
  <si>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</si>
  <si>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</si>
  <si>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</si>
  <si>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</si>
  <si>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</si>
  <si>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</si>
  <si>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</si>
  <si>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</si>
  <si>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</si>
  <si>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</si>
  <si>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</si>
  <si>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</si>
  <si>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</si>
  <si>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</si>
  <si>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</si>
  <si>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</si>
  <si>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</si>
  <si>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</si>
  <si>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</si>
  <si>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</si>
  <si>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</si>
  <si>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</si>
  <si>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</si>
  <si>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</si>
  <si>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</si>
  <si>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</si>
  <si>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</si>
  <si>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</si>
  <si>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</si>
  <si>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</si>
  <si>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</si>
  <si>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</si>
  <si>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</si>
  <si>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</si>
  <si>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</si>
  <si>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</si>
  <si>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</si>
  <si>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</si>
  <si>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</si>
  <si>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</si>
  <si>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</si>
  <si>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</si>
  <si>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</si>
  <si>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</si>
  <si>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</si>
  <si>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</si>
  <si>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</si>
  <si>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</si>
  <si>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</si>
  <si>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</si>
  <si>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</si>
  <si>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</si>
  <si>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</si>
  <si>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</si>
  <si>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</si>
  <si>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</si>
  <si>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</si>
  <si>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</si>
  <si>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</si>
  <si>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</si>
  <si>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</si>
  <si>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</si>
  <si>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</si>
  <si>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</si>
  <si>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</si>
  <si>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</si>
  <si>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</si>
  <si>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</si>
  <si>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</si>
  <si>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</si>
  <si>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</si>
  <si>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</si>
  <si>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</si>
  <si>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</si>
  <si>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</si>
  <si>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</si>
  <si>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</si>
  <si>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</si>
  <si>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</si>
  <si>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</si>
  <si>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</si>
  <si>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</si>
  <si>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</si>
  <si>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</si>
  <si>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</si>
  <si>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</si>
  <si>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</si>
  <si>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</si>
  <si>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</si>
  <si>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</si>
  <si>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</si>
  <si>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</si>
  <si>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</si>
  <si>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</si>
  <si>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</si>
  <si>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</si>
  <si>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</si>
  <si>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</si>
  <si>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</si>
  <si>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</si>
  <si>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</si>
  <si>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</si>
  <si>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</si>
  <si>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</si>
  <si>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</si>
  <si>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</si>
  <si>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</si>
  <si>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</si>
  <si>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</si>
  <si>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</si>
  <si>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</si>
  <si>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</si>
  <si>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</si>
  <si>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</si>
  <si>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</si>
  <si>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</si>
  <si>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</si>
  <si>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</si>
  <si>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</si>
  <si>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</si>
  <si>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</si>
  <si>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</si>
  <si>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</si>
  <si>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</si>
  <si>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</si>
  <si>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</si>
  <si>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</si>
  <si>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</si>
  <si>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</si>
  <si>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</si>
  <si>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</si>
  <si>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</si>
  <si>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</si>
  <si>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</si>
  <si>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</si>
  <si>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</si>
  <si>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</si>
  <si>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</si>
  <si>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</si>
  <si>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</si>
  <si>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</si>
  <si>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</si>
  <si>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</si>
  <si>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</si>
  <si>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</si>
  <si>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</si>
  <si>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</si>
  <si>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</si>
  <si>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</si>
  <si>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</si>
  <si>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</si>
  <si>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</si>
  <si>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</si>
  <si>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</si>
  <si>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</si>
  <si>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</si>
  <si>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</si>
  <si>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</si>
  <si>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</si>
  <si>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</si>
  <si>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</si>
  <si>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</si>
  <si>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</si>
  <si>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</si>
  <si>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</si>
  <si>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</si>
  <si>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</si>
  <si>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</si>
  <si>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</si>
  <si>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</si>
  <si>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</si>
  <si>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</si>
  <si>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</si>
  <si>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</si>
  <si>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</si>
  <si>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</si>
  <si>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</si>
  <si>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</si>
  <si>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</si>
  <si>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</si>
  <si>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</si>
  <si>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</si>
  <si>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</si>
  <si>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</si>
  <si>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</si>
  <si>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</si>
  <si>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</si>
  <si>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</si>
  <si>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</si>
  <si>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</si>
  <si>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</si>
  <si>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</si>
  <si>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</si>
  <si>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</si>
  <si>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</si>
  <si>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</si>
  <si>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</si>
  <si>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</si>
  <si>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</si>
  <si>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</si>
  <si>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</si>
  <si>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</si>
  <si>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</si>
  <si>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</si>
  <si>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</si>
  <si>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</si>
  <si>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</si>
  <si>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</si>
  <si>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</si>
  <si>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</si>
  <si>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</si>
  <si>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</si>
  <si>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</si>
  <si>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</si>
  <si>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</si>
  <si>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</si>
  <si>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</si>
  <si>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</si>
  <si>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</si>
  <si>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</si>
  <si>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</si>
  <si>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</si>
  <si>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</si>
  <si>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</si>
  <si>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</si>
  <si>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</si>
  <si>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</si>
  <si>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</si>
  <si>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</si>
  <si>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</si>
  <si>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</si>
  <si>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</si>
  <si>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</si>
  <si>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</si>
  <si>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</si>
  <si>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</si>
  <si>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</si>
  <si>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</si>
  <si>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</si>
  <si>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</si>
  <si>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</si>
  <si>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</si>
  <si>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</si>
  <si>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</si>
  <si>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</si>
  <si>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</si>
  <si>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</si>
  <si>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</si>
  <si>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</si>
  <si>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</si>
  <si>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</si>
  <si>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</si>
  <si>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</si>
  <si>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</si>
  <si>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</si>
  <si>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</si>
  <si>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</si>
  <si>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</si>
  <si>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</si>
  <si>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</si>
  <si>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</si>
  <si>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</si>
  <si>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</si>
  <si>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</si>
  <si>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</si>
  <si>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</si>
  <si>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</si>
  <si>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</si>
  <si>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</si>
  <si>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</si>
  <si>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</si>
  <si>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</si>
  <si>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</si>
  <si>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</si>
  <si>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</si>
  <si>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</si>
  <si>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</si>
  <si>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</si>
  <si>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</si>
  <si>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</si>
  <si>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</si>
  <si>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</si>
  <si>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</si>
  <si>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</si>
  <si>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</si>
  <si>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</si>
  <si>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</si>
  <si>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</si>
  <si>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</si>
  <si>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</si>
  <si>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</si>
  <si>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</si>
  <si>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</si>
  <si>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</si>
  <si>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</si>
  <si>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</si>
  <si>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</si>
  <si>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</si>
  <si>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</si>
  <si>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</si>
  <si>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</si>
  <si>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</si>
  <si>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</si>
  <si>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</si>
  <si>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</si>
  <si>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</si>
  <si>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</si>
  <si>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</si>
  <si>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</si>
  <si>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</si>
  <si>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</si>
  <si>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</si>
  <si>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</si>
  <si>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</si>
  <si>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</si>
  <si>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</si>
  <si>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</si>
  <si>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</si>
  <si>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</si>
  <si>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</si>
  <si>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</si>
  <si>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</si>
  <si>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</si>
  <si>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</si>
  <si>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</si>
  <si>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</si>
  <si>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</si>
  <si>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</si>
  <si>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</si>
  <si>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</si>
  <si>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</si>
  <si>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</si>
  <si>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</si>
  <si>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</si>
  <si>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</si>
  <si>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</si>
  <si>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</si>
  <si>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</si>
  <si>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</si>
  <si>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</si>
  <si>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</si>
  <si>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</si>
  <si>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</si>
  <si>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</si>
  <si>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</si>
  <si>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</si>
  <si>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</si>
  <si>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</si>
  <si>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</si>
  <si>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</si>
  <si>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</si>
  <si>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</si>
  <si>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</si>
  <si>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</si>
  <si>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</si>
  <si>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</si>
  <si>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</si>
  <si>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</si>
  <si>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</si>
  <si>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</si>
  <si>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</si>
  <si>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</si>
  <si>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</si>
  <si>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</si>
  <si>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</si>
  <si>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</si>
  <si>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</si>
  <si>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</si>
  <si>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</si>
  <si>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</si>
  <si>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</si>
  <si>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</si>
  <si>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</si>
  <si>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</si>
  <si>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</si>
  <si>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</si>
  <si>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</si>
  <si>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</si>
  <si>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</si>
  <si>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</si>
  <si>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</si>
  <si>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</si>
  <si>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</si>
  <si>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</si>
  <si>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</si>
  <si>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</si>
  <si>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</si>
  <si>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</si>
  <si>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</si>
  <si>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</si>
  <si>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</si>
  <si>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</si>
  <si>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</si>
  <si>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</si>
  <si>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</si>
  <si>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</si>
  <si>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</si>
  <si>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</si>
  <si>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</si>
  <si>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</si>
  <si>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</si>
  <si>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</si>
  <si>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</si>
  <si>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</si>
  <si>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</si>
  <si>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</si>
  <si>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</si>
  <si>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</si>
  <si>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</si>
  <si>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</si>
  <si>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</si>
  <si>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</si>
  <si>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</si>
  <si>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</si>
  <si>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</si>
  <si>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</si>
  <si>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</si>
  <si>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</si>
  <si>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</si>
  <si>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</si>
  <si>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</si>
  <si>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</si>
  <si>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</si>
  <si>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</si>
  <si>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</si>
  <si>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</si>
  <si>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</si>
  <si>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</si>
  <si>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</si>
  <si>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</si>
  <si>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</si>
  <si>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</si>
  <si>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</si>
  <si>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</si>
  <si>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</si>
  <si>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</si>
  <si>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</si>
  <si>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</si>
  <si>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</si>
  <si>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</si>
  <si>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</si>
  <si>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</si>
  <si>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</si>
  <si>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</si>
  <si>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</si>
  <si>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</si>
  <si>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</si>
  <si>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</si>
  <si>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</si>
  <si>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</si>
  <si>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</si>
  <si>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</si>
  <si>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</si>
  <si>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</si>
  <si>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</si>
  <si>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</si>
  <si>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</si>
  <si>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</si>
  <si>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</si>
  <si>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</si>
  <si>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</si>
  <si>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</si>
  <si>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</si>
  <si>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</si>
  <si>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</si>
  <si>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</si>
  <si>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</si>
  <si>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</si>
  <si>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</si>
  <si>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</si>
  <si>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</si>
  <si>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</si>
  <si>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</si>
  <si>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</si>
  <si>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</si>
  <si>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</si>
  <si>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</si>
  <si>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</si>
  <si>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</si>
  <si>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</si>
  <si>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</si>
  <si>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</si>
  <si>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</si>
  <si>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</si>
  <si>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</si>
  <si>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</si>
  <si>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</si>
  <si>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</si>
  <si>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</si>
  <si>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</si>
  <si>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</si>
  <si>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</si>
  <si>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</si>
  <si>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</si>
  <si>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</si>
  <si>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</si>
  <si>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</si>
  <si>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</si>
  <si>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</si>
  <si>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</si>
  <si>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</si>
  <si>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</si>
  <si>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</si>
  <si>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</si>
  <si>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</si>
  <si>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</si>
  <si>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</si>
  <si>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</si>
  <si>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</si>
  <si>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</si>
  <si>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</si>
  <si>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</si>
  <si>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</si>
  <si>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</si>
  <si>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</si>
  <si>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</si>
  <si>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</si>
  <si>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</si>
  <si>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</si>
  <si>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</si>
  <si>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</si>
  <si>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</si>
  <si>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</si>
  <si>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</si>
  <si>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</si>
  <si>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</si>
  <si>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</si>
  <si>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</si>
  <si>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</si>
  <si>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</si>
  <si>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</si>
  <si>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</si>
  <si>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</si>
  <si>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</si>
  <si>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</si>
  <si>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</si>
  <si>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</si>
  <si>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</si>
  <si>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</si>
  <si>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</si>
  <si>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</si>
  <si>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</si>
  <si>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</si>
  <si>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</si>
  <si>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</si>
  <si>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</si>
  <si>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</si>
  <si>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</si>
  <si>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</si>
  <si>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</si>
  <si>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</si>
  <si>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</si>
  <si>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</si>
  <si>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</si>
  <si>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</si>
  <si>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</si>
  <si>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</si>
  <si>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</si>
  <si>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</si>
  <si>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</si>
  <si>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</si>
  <si>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</si>
  <si>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</si>
  <si>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</si>
  <si>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</si>
  <si>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</si>
  <si>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</si>
  <si>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</si>
  <si>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</si>
  <si>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</si>
  <si>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</si>
  <si>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</si>
  <si>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</si>
  <si>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</si>
  <si>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</si>
  <si>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</si>
  <si>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</si>
  <si>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</si>
  <si>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</si>
  <si>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</si>
  <si>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</si>
  <si>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</si>
  <si>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</si>
  <si>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</si>
  <si>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</si>
  <si>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</si>
  <si>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</si>
  <si>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</si>
  <si>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</si>
  <si>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</si>
  <si>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</si>
  <si>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</si>
  <si>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</si>
  <si>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</si>
  <si>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</si>
  <si>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</si>
  <si>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</si>
  <si>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</si>
  <si>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</si>
  <si>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</si>
  <si>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</si>
  <si>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</si>
  <si>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</si>
  <si>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</si>
  <si>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</si>
  <si>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</si>
  <si>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</si>
  <si>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</si>
  <si>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</si>
  <si>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</si>
  <si>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</si>
  <si>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</si>
  <si>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</si>
  <si>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</si>
  <si>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</si>
  <si>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</si>
  <si>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</si>
  <si>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</si>
  <si>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</si>
  <si>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</si>
  <si>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</si>
  <si>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</si>
  <si>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</si>
  <si>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</si>
  <si>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</si>
  <si>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</si>
  <si>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</si>
  <si>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</si>
  <si>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</si>
  <si>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</si>
  <si>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</si>
  <si>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</si>
  <si>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</si>
  <si>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</si>
  <si>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</si>
  <si>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</si>
  <si>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</si>
  <si>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</si>
  <si>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</si>
  <si>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</si>
  <si>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</si>
  <si>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</si>
  <si>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</si>
  <si>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</si>
  <si>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</si>
  <si>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</si>
  <si>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</si>
  <si>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</si>
  <si>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</si>
  <si>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</si>
  <si>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</si>
  <si>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</si>
  <si>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</si>
  <si>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</si>
  <si>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</si>
  <si>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</si>
  <si>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</si>
  <si>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</si>
  <si>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</si>
  <si>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</si>
  <si>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</si>
  <si>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</si>
  <si>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</si>
  <si>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</si>
  <si>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</si>
  <si>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</si>
  <si>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</si>
  <si>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</si>
  <si>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</si>
  <si>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</si>
  <si>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</si>
  <si>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</si>
  <si>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</si>
  <si>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</si>
  <si>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</si>
  <si>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</si>
  <si>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</si>
  <si>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</si>
  <si>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</si>
  <si>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</si>
  <si>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</si>
  <si>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</si>
  <si>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</si>
  <si>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</si>
  <si>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</si>
  <si>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</si>
  <si>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</si>
  <si>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</si>
  <si>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</si>
  <si>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</si>
  <si>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</si>
  <si>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</si>
  <si>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</si>
  <si>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</si>
  <si>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</si>
  <si>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</si>
  <si>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</si>
  <si>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</si>
  <si>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</si>
  <si>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</si>
  <si>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</si>
  <si>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</si>
  <si>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</si>
  <si>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</si>
  <si>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</si>
  <si>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</si>
  <si>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</si>
  <si>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</si>
  <si>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</si>
  <si>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</si>
  <si>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</si>
  <si>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</si>
  <si>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</si>
  <si>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</si>
  <si>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</si>
  <si>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</si>
  <si>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</si>
  <si>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</si>
  <si>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</si>
  <si>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</si>
  <si>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</si>
  <si>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</si>
  <si>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</si>
  <si>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</si>
  <si>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</si>
  <si>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</si>
  <si>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</si>
  <si>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</si>
  <si>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</si>
  <si>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</si>
  <si>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</si>
  <si>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</si>
  <si>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</si>
  <si>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</si>
  <si>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</si>
  <si>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</si>
  <si>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</si>
  <si>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</si>
  <si>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</si>
  <si>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</si>
  <si>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</si>
  <si>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</si>
  <si>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</si>
  <si>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</si>
  <si>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</si>
  <si>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</si>
  <si>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</si>
  <si>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</si>
  <si>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</si>
  <si>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</si>
  <si>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</si>
  <si>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</si>
  <si>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</si>
  <si>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</si>
  <si>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</si>
  <si>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</si>
  <si>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</si>
  <si>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</si>
  <si>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</si>
  <si>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</si>
  <si>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</si>
  <si>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</si>
  <si>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</si>
  <si>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</si>
  <si>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</si>
  <si>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</si>
  <si>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</si>
  <si>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</si>
  <si>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</si>
  <si>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</si>
  <si>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</si>
  <si>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</si>
  <si>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</si>
  <si>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</si>
  <si>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</si>
  <si>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</si>
  <si>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</si>
  <si>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</si>
  <si>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</si>
  <si>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</si>
  <si>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</si>
  <si>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</si>
  <si>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</si>
  <si>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</si>
  <si>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</si>
  <si>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</si>
  <si>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</si>
  <si>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</si>
  <si>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</si>
  <si>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</si>
  <si>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</si>
  <si>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</si>
  <si>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</si>
  <si>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</si>
  <si>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</si>
  <si>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</si>
  <si>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</si>
  <si>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</si>
  <si>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</si>
  <si>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</si>
  <si>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</si>
  <si>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</si>
  <si>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</si>
  <si>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</si>
  <si>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</si>
  <si>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</si>
  <si>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</si>
  <si>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</si>
  <si>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</si>
  <si>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</si>
  <si>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</si>
  <si>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</si>
  <si>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</si>
  <si>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</si>
  <si>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</si>
  <si>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</si>
  <si>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</si>
  <si>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</si>
  <si>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</si>
  <si>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</si>
  <si>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</si>
  <si>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</si>
  <si>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</si>
  <si>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</si>
  <si>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</si>
  <si>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</si>
  <si>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</si>
  <si>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</si>
  <si>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</si>
  <si>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</si>
  <si>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</si>
  <si>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</si>
  <si>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</si>
  <si>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</si>
  <si>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</si>
  <si>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</si>
  <si>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</si>
  <si>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</si>
  <si>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</si>
  <si>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</si>
  <si>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</si>
  <si>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</si>
  <si>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</si>
  <si>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</si>
  <si>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</si>
  <si>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</si>
  <si>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</si>
  <si>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</si>
  <si>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</si>
  <si>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</si>
  <si>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</si>
  <si>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</si>
  <si>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</si>
  <si>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</si>
  <si>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</si>
  <si>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</si>
  <si>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</si>
  <si>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</si>
  <si>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</si>
  <si>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</si>
  <si>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</si>
  <si>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</si>
  <si>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</si>
  <si>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</si>
  <si>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</si>
  <si>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</si>
  <si>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</si>
  <si>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</si>
  <si>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</si>
  <si>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</si>
  <si>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</si>
  <si>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</si>
  <si>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</si>
  <si>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</si>
  <si>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</si>
  <si>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</si>
  <si>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</si>
  <si>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</si>
  <si>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</si>
  <si>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</si>
  <si>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</si>
  <si>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</si>
  <si>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</si>
  <si>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</si>
  <si>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</si>
  <si>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</si>
  <si>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</si>
  <si>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</si>
  <si>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</si>
  <si>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</si>
  <si>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</si>
  <si>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</si>
  <si>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</si>
  <si>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</si>
  <si>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</si>
  <si>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</si>
  <si>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</si>
  <si>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</si>
  <si>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</si>
  <si>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</si>
  <si>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</si>
  <si>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</si>
  <si>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</si>
  <si>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</si>
  <si>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</si>
  <si>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</si>
  <si>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</si>
  <si>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</si>
  <si>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</si>
  <si>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</si>
  <si>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</si>
  <si>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</si>
  <si>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</si>
  <si>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</si>
  <si>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</si>
  <si>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</si>
  <si>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</si>
  <si>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</si>
  <si>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</si>
  <si>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</si>
  <si>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</si>
  <si>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</si>
  <si>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</si>
  <si>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</si>
  <si>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</si>
  <si>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</si>
  <si>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</si>
  <si>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</si>
  <si>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</si>
  <si>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</si>
  <si>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</si>
  <si>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</si>
  <si>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</si>
  <si>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</si>
  <si>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</si>
  <si>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</si>
  <si>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</si>
  <si>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</si>
  <si>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</si>
  <si>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</si>
  <si>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</si>
  <si>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</si>
  <si>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</si>
  <si>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</si>
  <si>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</si>
  <si>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</si>
  <si>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</si>
  <si>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</si>
  <si>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</si>
  <si>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</si>
  <si>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</si>
  <si>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</si>
  <si>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</si>
  <si>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</si>
  <si>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</si>
  <si>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</si>
  <si>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</si>
  <si>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</si>
  <si>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</si>
  <si>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</si>
  <si>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</si>
  <si>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</si>
  <si>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</si>
  <si>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</si>
  <si>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</si>
  <si>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</si>
  <si>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</si>
  <si>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</si>
  <si>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</si>
  <si>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</si>
  <si>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</si>
  <si>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</si>
  <si>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</si>
  <si>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</si>
  <si>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</si>
  <si>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</si>
  <si>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</si>
  <si>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</si>
  <si>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</si>
  <si>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</si>
  <si>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</si>
  <si>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</si>
  <si>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</si>
  <si>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</si>
  <si>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</si>
  <si>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</si>
  <si>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</si>
  <si>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</si>
  <si>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</si>
  <si>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</si>
  <si>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</si>
  <si>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</si>
  <si>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</si>
  <si>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</si>
  <si>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</si>
  <si>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</si>
  <si>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</si>
  <si>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</si>
  <si>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</si>
  <si>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</si>
  <si>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</si>
  <si>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</si>
  <si>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</si>
  <si>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</si>
  <si>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</si>
  <si>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</si>
  <si>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</si>
  <si>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</si>
  <si>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</si>
  <si>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</si>
  <si>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</si>
  <si>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</si>
  <si>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</si>
  <si>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</si>
  <si>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</si>
  <si>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</si>
  <si>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</si>
  <si>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</si>
  <si>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</si>
  <si>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</si>
  <si>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</si>
  <si>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</si>
  <si>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</si>
  <si>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</si>
  <si>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</si>
  <si>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</si>
  <si>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</si>
  <si>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</si>
  <si>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</si>
  <si>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</si>
  <si>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</si>
  <si>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</si>
  <si>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</si>
  <si>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</si>
  <si>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</si>
  <si>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</si>
  <si>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</si>
  <si>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</si>
  <si>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</si>
  <si>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</si>
  <si>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</si>
  <si>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</si>
  <si>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</si>
  <si>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</si>
  <si>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</si>
  <si>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</si>
  <si>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</si>
  <si>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</si>
  <si>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</si>
  <si>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</si>
  <si>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</si>
  <si>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</si>
  <si>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</si>
  <si>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</si>
  <si>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</si>
  <si>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</si>
  <si>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</si>
  <si>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</si>
  <si>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</si>
  <si>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</si>
  <si>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</si>
  <si>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</si>
  <si>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</si>
  <si>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</si>
  <si>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</si>
  <si>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</si>
  <si>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</si>
  <si>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</si>
  <si>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</si>
  <si>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</si>
  <si>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</si>
  <si>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</si>
  <si>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</si>
  <si>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</si>
  <si>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</si>
  <si>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</si>
  <si>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</si>
  <si>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</si>
  <si>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</si>
  <si>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</si>
  <si>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</si>
  <si>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</si>
  <si>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</si>
  <si>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</si>
  <si>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</si>
  <si>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</si>
  <si>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</si>
  <si>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</si>
  <si>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</si>
  <si>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</si>
  <si>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</si>
  <si>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</si>
  <si>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</si>
  <si>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</si>
  <si>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</si>
  <si>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</si>
  <si>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</si>
  <si>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</si>
  <si>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</si>
  <si>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</si>
  <si>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</si>
  <si>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</si>
  <si>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</si>
  <si>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</si>
  <si>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</si>
  <si>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</si>
  <si>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</si>
  <si>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</si>
  <si>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</si>
  <si>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</si>
  <si>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</si>
  <si>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</si>
  <si>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</si>
  <si>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</si>
  <si>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</si>
  <si>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</si>
  <si>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</si>
  <si>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</si>
  <si>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</si>
  <si>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</si>
  <si>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</si>
  <si>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</si>
  <si>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</si>
  <si>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</si>
  <si>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</si>
  <si>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</si>
  <si>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</si>
  <si>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</si>
  <si>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</si>
  <si>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</si>
  <si>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</si>
  <si>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</si>
  <si>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</si>
  <si>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</si>
  <si>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</si>
  <si>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</si>
  <si>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</si>
  <si>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</si>
  <si>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</si>
  <si>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</si>
  <si>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</si>
  <si>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</si>
  <si>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</si>
  <si>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</si>
  <si>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</si>
  <si>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</si>
  <si>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</si>
  <si>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</si>
  <si>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</si>
  <si>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</si>
  <si>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</si>
  <si>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</si>
  <si>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</si>
  <si>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</si>
  <si>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</si>
  <si>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</si>
  <si>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</si>
  <si>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</si>
  <si>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</si>
  <si>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</si>
  <si>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</si>
  <si>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</si>
  <si>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</si>
  <si>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</si>
  <si>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</si>
  <si>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</si>
  <si>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</si>
  <si>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</si>
  <si>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</si>
  <si>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</si>
  <si>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</si>
  <si>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</si>
  <si>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</si>
  <si>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</si>
  <si>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</si>
  <si>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</si>
  <si>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</si>
  <si>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</si>
  <si>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</si>
  <si>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</si>
  <si>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</si>
  <si>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</si>
  <si>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</si>
  <si>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</si>
  <si>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</si>
  <si>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</si>
  <si>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</si>
  <si>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</si>
  <si>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</si>
  <si>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</si>
  <si>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</si>
  <si>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</si>
  <si>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</si>
  <si>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</si>
  <si>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</si>
  <si>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</si>
  <si>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</si>
  <si>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</si>
  <si>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</si>
  <si>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</si>
  <si>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</si>
  <si>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</si>
  <si>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</si>
  <si>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</si>
  <si>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</si>
  <si>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</si>
  <si>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</si>
  <si>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</si>
  <si>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</si>
  <si>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</si>
  <si>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</si>
  <si>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</si>
  <si>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</si>
  <si>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</si>
  <si>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</si>
  <si>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</si>
  <si>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</si>
  <si>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</si>
  <si>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</si>
  <si>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</si>
  <si>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</si>
  <si>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</si>
  <si>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</si>
  <si>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</si>
  <si>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</si>
  <si>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</si>
  <si>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</si>
  <si>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</si>
  <si>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</si>
  <si>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</si>
  <si>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</si>
  <si>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</si>
  <si>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</si>
  <si>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</si>
  <si>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</si>
  <si>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</si>
  <si>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</si>
  <si>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</si>
  <si>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</si>
  <si>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</si>
  <si>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</si>
  <si>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</si>
  <si>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</si>
  <si>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</si>
  <si>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</si>
  <si>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</si>
  <si>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</si>
  <si>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</si>
  <si>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</si>
  <si>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</si>
  <si>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</si>
  <si>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</si>
  <si>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</si>
  <si>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</si>
  <si>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</si>
  <si>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</si>
  <si>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</si>
  <si>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</si>
  <si>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</si>
  <si>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</si>
  <si>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</si>
  <si>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</si>
  <si>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</si>
  <si>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</si>
  <si>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</si>
  <si>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</si>
  <si>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</si>
  <si>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</si>
  <si>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</si>
  <si>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</si>
  <si>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</si>
  <si>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</si>
  <si>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</si>
  <si>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</si>
  <si>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</si>
  <si>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</si>
  <si>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</si>
  <si>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</si>
  <si>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</si>
  <si>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</si>
  <si>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</si>
  <si>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</si>
  <si>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</si>
  <si>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</si>
  <si>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</si>
  <si>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</si>
  <si>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</si>
  <si>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</si>
  <si>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</si>
  <si>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</si>
  <si>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</si>
  <si>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</si>
  <si>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</si>
  <si>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</si>
  <si>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</si>
  <si>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</si>
  <si>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</si>
  <si>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</si>
  <si>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</si>
  <si>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</si>
  <si>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</si>
  <si>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</si>
  <si>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</si>
  <si>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</si>
  <si>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</si>
  <si>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</si>
  <si>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</si>
  <si>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</si>
  <si>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</si>
  <si>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</si>
  <si>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</si>
  <si>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</si>
  <si>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</si>
  <si>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</si>
  <si>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</si>
  <si>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</si>
  <si>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</si>
  <si>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</si>
  <si>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</si>
  <si>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</si>
  <si>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</si>
  <si>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</si>
  <si>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</si>
  <si>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</si>
  <si>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</si>
  <si>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</si>
  <si>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</si>
  <si>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</si>
  <si>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</si>
  <si>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</si>
  <si>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</si>
  <si>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</si>
  <si>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</si>
  <si>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</si>
  <si>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</si>
  <si>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</si>
  <si>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</si>
  <si>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</si>
  <si>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</si>
  <si>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</si>
  <si>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</si>
  <si>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</si>
  <si>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</si>
  <si>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</si>
  <si>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</si>
  <si>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</si>
  <si>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</si>
  <si>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</si>
  <si>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</si>
  <si>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</si>
  <si>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</si>
  <si>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</si>
  <si>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</si>
  <si>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</si>
  <si>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</si>
  <si>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</si>
  <si>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</si>
  <si>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</si>
  <si>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</si>
  <si>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</si>
  <si>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</si>
  <si>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</si>
  <si>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</si>
  <si>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</si>
  <si>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</si>
  <si>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</si>
  <si>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</si>
  <si>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</si>
  <si>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</si>
  <si>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</si>
  <si>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</si>
  <si>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</si>
  <si>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</si>
  <si>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</si>
  <si>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</si>
  <si>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</si>
  <si>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</si>
  <si>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</si>
  <si>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</si>
  <si>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</si>
  <si>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</si>
  <si>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</si>
  <si>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</si>
  <si>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</si>
  <si>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</si>
  <si>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</si>
  <si>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</si>
  <si>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</si>
  <si>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</si>
  <si>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</si>
  <si>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</si>
  <si>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</si>
  <si>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</si>
  <si>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</si>
  <si>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</si>
  <si>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</si>
  <si>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</si>
  <si>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</si>
  <si>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</si>
  <si>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</si>
  <si>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</si>
  <si>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</si>
  <si>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</si>
  <si>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</si>
  <si>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</si>
  <si>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</si>
  <si>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</si>
  <si>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</si>
  <si>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</si>
  <si>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</si>
  <si>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</si>
  <si>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</si>
  <si>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</si>
  <si>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</si>
  <si>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</si>
  <si>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</si>
  <si>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</si>
  <si>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</si>
  <si>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</si>
  <si>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</si>
  <si>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</si>
  <si>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</si>
  <si>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</si>
  <si>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</si>
  <si>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</si>
  <si>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</si>
  <si>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</si>
  <si>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</si>
  <si>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</si>
  <si>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</si>
  <si>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</si>
  <si>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</si>
  <si>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</si>
  <si>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</si>
  <si>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</si>
  <si>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</si>
  <si>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</si>
  <si>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</si>
  <si>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</si>
  <si>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</si>
  <si>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</si>
  <si>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</si>
  <si>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</si>
  <si>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</si>
  <si>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</si>
  <si>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</si>
  <si>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</si>
  <si>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</si>
  <si>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</si>
  <si>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</si>
  <si>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</si>
  <si>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</si>
  <si>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</si>
  <si>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</si>
  <si>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</si>
  <si>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</si>
  <si>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</si>
  <si>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</si>
  <si>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</si>
  <si>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</si>
  <si>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</si>
  <si>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</si>
  <si>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</si>
  <si>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</si>
  <si>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</si>
  <si>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</si>
  <si>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</si>
  <si>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</si>
  <si>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</si>
  <si>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</si>
  <si>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</si>
  <si>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</si>
  <si>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</si>
  <si>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</si>
  <si>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</si>
  <si>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</si>
  <si>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</si>
  <si>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</si>
  <si>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</si>
  <si>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</si>
  <si>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</si>
  <si>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</si>
  <si>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</si>
  <si>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</si>
  <si>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</si>
  <si>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</si>
  <si>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</si>
  <si>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</si>
  <si>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</si>
  <si>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</si>
  <si>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</si>
  <si>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</si>
  <si>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</si>
  <si>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</si>
  <si>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</si>
  <si>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</si>
  <si>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</si>
  <si>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</si>
  <si>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</si>
  <si>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</si>
  <si>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</si>
  <si>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</si>
  <si>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</si>
  <si>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</si>
  <si>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</si>
  <si>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</si>
  <si>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</si>
  <si>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</si>
  <si>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</si>
  <si>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</si>
  <si>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</si>
  <si>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</si>
  <si>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</si>
  <si>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</si>
  <si>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</si>
  <si>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</si>
  <si>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</si>
  <si>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</si>
  <si>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</si>
  <si>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</si>
  <si>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</si>
  <si>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</si>
  <si>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</si>
  <si>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</si>
  <si>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</si>
  <si>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</si>
  <si>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</si>
  <si>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</si>
  <si>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</si>
  <si>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</si>
  <si>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</si>
  <si>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</si>
  <si>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</si>
  <si>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</si>
  <si>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</si>
  <si>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</si>
  <si>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</si>
  <si>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</si>
  <si>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</si>
  <si>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</si>
  <si>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</si>
  <si>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</si>
  <si>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</si>
  <si>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</si>
  <si>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</si>
  <si>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</si>
  <si>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</si>
  <si>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</si>
  <si>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</si>
  <si>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</si>
  <si>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</si>
  <si>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</si>
  <si>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</si>
  <si>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</si>
  <si>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</si>
  <si>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</si>
  <si>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</si>
  <si>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</si>
  <si>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</si>
  <si>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</si>
  <si>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</si>
  <si>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</si>
  <si>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</si>
  <si>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</si>
  <si>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</si>
  <si>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</si>
  <si>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</si>
  <si>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</si>
  <si>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</si>
  <si>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</si>
  <si>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</si>
  <si>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</si>
  <si>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</si>
  <si>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</si>
  <si>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</si>
  <si>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</si>
  <si>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</si>
  <si>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</si>
  <si>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</si>
  <si>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</si>
  <si>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</si>
  <si>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</si>
  <si>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</si>
  <si>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</si>
  <si>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</si>
  <si>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</si>
  <si>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</si>
  <si>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</si>
  <si>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</si>
  <si>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</si>
  <si>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</si>
  <si>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</si>
  <si>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</si>
  <si>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</si>
  <si>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</si>
  <si>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</si>
  <si>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</si>
  <si>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</si>
  <si>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</si>
  <si>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</si>
  <si>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</si>
  <si>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</si>
  <si>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</si>
  <si>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</si>
  <si>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</si>
  <si>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</si>
  <si>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</si>
  <si>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</si>
  <si>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</si>
  <si>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</si>
  <si>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</si>
  <si>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</si>
  <si>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</si>
  <si>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</si>
  <si>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</si>
  <si>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</si>
  <si>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</si>
  <si>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</si>
  <si>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</si>
  <si>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</si>
  <si>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</si>
  <si>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</si>
  <si>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</si>
  <si>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</si>
  <si>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</si>
  <si>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</si>
  <si>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</si>
  <si>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</si>
  <si>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</si>
  <si>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</si>
  <si>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</si>
  <si>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</si>
  <si>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</si>
  <si>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</si>
  <si>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</si>
  <si>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</si>
  <si>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</si>
  <si>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</si>
  <si>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</si>
  <si>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</si>
  <si>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</si>
  <si>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</si>
  <si>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</si>
  <si>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</si>
  <si>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</si>
  <si>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</si>
  <si>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</si>
  <si>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</si>
  <si>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</si>
  <si>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</si>
  <si>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</si>
  <si>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</si>
  <si>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</si>
  <si>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</si>
  <si>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</si>
  <si>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</si>
  <si>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</si>
  <si>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</si>
  <si>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</si>
  <si>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</si>
  <si>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</si>
  <si>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</si>
  <si>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</si>
  <si>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</si>
  <si>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</si>
  <si>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</si>
  <si>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</si>
  <si>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</si>
  <si>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</si>
  <si>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</si>
  <si>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</si>
  <si>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</si>
  <si>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</si>
  <si>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</si>
  <si>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</si>
  <si>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</si>
  <si>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</si>
  <si>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</si>
  <si>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</si>
  <si>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</si>
  <si>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</si>
  <si>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</si>
  <si>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</si>
  <si>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</si>
  <si>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</si>
  <si>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</si>
  <si>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</si>
  <si>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</si>
  <si>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</si>
  <si>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</si>
  <si>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</si>
  <si>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</si>
  <si>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</si>
  <si>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</si>
  <si>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</si>
  <si>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</si>
  <si>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</si>
  <si>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</si>
  <si>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</si>
  <si>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</si>
  <si>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</si>
  <si>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</si>
  <si>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</si>
  <si>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</si>
  <si>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</si>
  <si>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</si>
  <si>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</si>
  <si>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</si>
  <si>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</si>
  <si>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</si>
  <si>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</si>
  <si>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</si>
  <si>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</si>
  <si>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</si>
  <si>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</si>
  <si>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</si>
  <si>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</si>
  <si>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</si>
  <si>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</si>
  <si>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</si>
  <si>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</si>
  <si>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</si>
  <si>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</si>
  <si>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</si>
  <si>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</si>
  <si>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</si>
  <si>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</si>
  <si>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</si>
  <si>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</si>
  <si>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</si>
  <si>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</si>
  <si>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</si>
  <si>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</si>
  <si>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</si>
  <si>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</si>
  <si>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</si>
  <si>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</si>
  <si>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</si>
  <si>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</si>
  <si>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</si>
  <si>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</si>
  <si>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</si>
  <si>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</si>
  <si>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</si>
  <si>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</si>
  <si>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</si>
  <si>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</si>
  <si>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</si>
  <si>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</si>
  <si>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</si>
  <si>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</si>
  <si>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</si>
  <si>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</si>
  <si>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</si>
  <si>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</si>
  <si>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</si>
  <si>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</si>
  <si>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</si>
  <si>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</si>
  <si>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</si>
  <si>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</si>
  <si>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</si>
  <si>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</si>
  <si>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</si>
  <si>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</si>
  <si>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</si>
  <si>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</si>
  <si>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</si>
  <si>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</si>
  <si>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</si>
  <si>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</si>
  <si>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</si>
  <si>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</si>
  <si>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</si>
  <si>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</si>
  <si>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</si>
  <si>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</si>
  <si>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</si>
  <si>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</si>
  <si>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</si>
  <si>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</si>
  <si>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</si>
  <si>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</si>
  <si>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</si>
  <si>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</si>
  <si>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</si>
  <si>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</si>
  <si>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</si>
  <si>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</si>
  <si>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</si>
  <si>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</si>
  <si>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</si>
  <si>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</si>
  <si>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</si>
  <si>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</si>
  <si>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</si>
  <si>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</si>
  <si>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</si>
  <si>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</si>
  <si>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</si>
  <si>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</si>
  <si>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</si>
  <si>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</si>
  <si>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</si>
  <si>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</si>
  <si>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</si>
  <si>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</si>
  <si>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</si>
  <si>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</si>
  <si>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</si>
  <si>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</si>
  <si>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</si>
  <si>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</si>
  <si>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</si>
  <si>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</si>
  <si>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</si>
  <si>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</si>
  <si>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</si>
  <si>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</si>
  <si>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</si>
  <si>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</si>
  <si>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</si>
  <si>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</si>
  <si>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</si>
  <si>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</si>
  <si>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</si>
  <si>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</si>
  <si>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</si>
  <si>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</si>
  <si>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</si>
  <si>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</si>
  <si>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</si>
  <si>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</si>
  <si>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</si>
  <si>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</si>
  <si>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</si>
  <si>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</si>
  <si>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</si>
  <si>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</si>
  <si>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</si>
  <si>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</si>
  <si>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</si>
  <si>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</si>
  <si>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</si>
  <si>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</si>
  <si>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</si>
  <si>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</si>
  <si>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</si>
  <si>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</si>
  <si>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</si>
  <si>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</si>
  <si>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</si>
  <si>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</si>
  <si>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</si>
  <si>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</si>
  <si>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</si>
  <si>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</si>
  <si>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</si>
  <si>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</si>
  <si>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</si>
  <si>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</si>
  <si>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</si>
  <si>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</si>
  <si>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</si>
  <si>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</si>
  <si>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</si>
  <si>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</si>
  <si>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</si>
  <si>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</si>
  <si>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</si>
  <si>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</si>
  <si>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</si>
  <si>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</si>
  <si>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</si>
  <si>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</si>
  <si>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</si>
  <si>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</si>
  <si>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</si>
  <si>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</si>
  <si>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</si>
  <si>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</si>
  <si>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</si>
  <si>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</si>
  <si>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</si>
  <si>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</si>
  <si>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</si>
  <si>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</si>
  <si>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</si>
  <si>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</si>
  <si>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</si>
  <si>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</si>
  <si>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</si>
  <si>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</si>
  <si>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</si>
  <si>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</si>
  <si>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</si>
  <si>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</si>
  <si>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</si>
  <si>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</si>
  <si>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</si>
  <si>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</si>
  <si>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</si>
  <si>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</si>
  <si>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</si>
  <si>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</si>
  <si>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</si>
  <si>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</si>
  <si>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</si>
  <si>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</si>
  <si>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</si>
  <si>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</si>
  <si>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</si>
  <si>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</si>
  <si>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</si>
  <si>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</si>
  <si>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</si>
  <si>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</si>
  <si>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</si>
  <si>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</si>
  <si>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</si>
  <si>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</si>
  <si>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</si>
  <si>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</si>
  <si>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</si>
  <si>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</si>
  <si>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</si>
  <si>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</si>
  <si>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</si>
  <si>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</si>
  <si>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</si>
  <si>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</si>
  <si>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</si>
  <si>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</si>
  <si>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</si>
  <si>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</si>
  <si>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</si>
  <si>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</si>
  <si>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</si>
  <si>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</si>
  <si>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</si>
  <si>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</si>
  <si>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</si>
  <si>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</si>
  <si>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</si>
  <si>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</si>
  <si>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</si>
  <si>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</si>
  <si>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</si>
  <si>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</si>
  <si>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</si>
  <si>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</si>
  <si>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</si>
  <si>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</si>
  <si>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</si>
  <si>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</si>
  <si>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</si>
  <si>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</si>
  <si>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</si>
  <si>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</si>
  <si>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</si>
  <si>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</si>
  <si>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</si>
  <si>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</si>
  <si>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</si>
  <si>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</si>
  <si>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</si>
  <si>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</si>
  <si>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</si>
  <si>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</si>
  <si>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</si>
  <si>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</si>
  <si>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</si>
  <si>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</si>
  <si>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</si>
  <si>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</si>
  <si>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</si>
  <si>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</si>
  <si>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</si>
  <si>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</si>
  <si>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</si>
  <si>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</si>
  <si>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</si>
  <si>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</si>
  <si>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</si>
  <si>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</si>
  <si>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</si>
  <si>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</si>
  <si>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</si>
  <si>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</si>
  <si>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</si>
  <si>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</si>
  <si>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</si>
  <si>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</si>
  <si>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</si>
  <si>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</si>
  <si>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</si>
  <si>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</si>
  <si>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</si>
  <si>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</si>
  <si>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</si>
  <si>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</si>
  <si>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</si>
  <si>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</si>
  <si>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</si>
  <si>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</si>
  <si>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</si>
  <si>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</si>
  <si>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</si>
  <si>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</si>
  <si>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</si>
  <si>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</si>
  <si>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</si>
  <si>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</si>
  <si>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</si>
  <si>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</si>
  <si>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</si>
  <si>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</si>
  <si>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</si>
  <si>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</si>
  <si>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</si>
  <si>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</si>
  <si>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</si>
  <si>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</si>
  <si>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</si>
  <si>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</si>
  <si>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</si>
  <si>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</si>
  <si>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</si>
  <si>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</si>
  <si>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</si>
  <si>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</si>
  <si>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</si>
  <si>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</si>
  <si>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</si>
  <si>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</si>
  <si>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</si>
  <si>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</si>
  <si>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</si>
  <si>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</si>
  <si>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</si>
  <si>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</si>
  <si>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</si>
  <si>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</si>
  <si>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</si>
  <si>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</si>
  <si>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</si>
  <si>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</si>
  <si>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</si>
  <si>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</si>
  <si>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</si>
  <si>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</si>
  <si>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</si>
  <si>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</si>
  <si>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</si>
  <si>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</si>
  <si>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</si>
  <si>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</si>
  <si>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</si>
  <si>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</si>
  <si>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</si>
  <si>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</si>
  <si>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</si>
  <si>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</si>
  <si>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</si>
  <si>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</si>
  <si>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</si>
  <si>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</si>
  <si>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</si>
  <si>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</si>
  <si>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</si>
  <si>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</si>
  <si>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</si>
  <si>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</si>
  <si>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</si>
  <si>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</si>
  <si>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</si>
  <si>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</si>
  <si>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</si>
  <si>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</si>
  <si>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</si>
  <si>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</si>
  <si>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</si>
  <si>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</si>
  <si>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</si>
  <si>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</si>
  <si>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</si>
  <si>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</si>
  <si>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</si>
  <si>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</si>
  <si>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</si>
  <si>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</si>
  <si>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</si>
  <si>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</si>
  <si>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</si>
  <si>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</si>
  <si>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</si>
  <si>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</si>
  <si>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</si>
  <si>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</si>
  <si>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</si>
  <si>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</si>
  <si>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</si>
  <si>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</si>
  <si>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</si>
  <si>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</si>
  <si>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</si>
  <si>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</si>
  <si>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</si>
  <si>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</si>
  <si>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</si>
  <si>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</si>
  <si>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</si>
  <si>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</si>
  <si>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</si>
  <si>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</si>
  <si>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</si>
  <si>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</si>
  <si>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</si>
  <si>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</si>
  <si>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</si>
  <si>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</si>
  <si>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</si>
  <si>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</si>
  <si>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</si>
  <si>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</si>
  <si>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</si>
  <si>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</si>
  <si>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</si>
  <si>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</si>
  <si>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</si>
  <si>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</si>
  <si>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</si>
  <si>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</si>
  <si>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</si>
  <si>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</si>
  <si>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</si>
  <si>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</si>
  <si>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</si>
  <si>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</si>
  <si>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</si>
  <si>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</si>
  <si>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</si>
  <si>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</si>
  <si>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</si>
  <si>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</si>
  <si>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</si>
  <si>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</si>
  <si>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</si>
  <si>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</si>
  <si>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</si>
  <si>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</si>
  <si>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</si>
  <si>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</si>
  <si>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</si>
  <si>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</si>
  <si>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</si>
  <si>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</si>
  <si>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</si>
  <si>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</si>
  <si>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</si>
  <si>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</si>
  <si>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</si>
  <si>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</si>
  <si>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</si>
  <si>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</si>
  <si>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</si>
  <si>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</si>
  <si>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</si>
  <si>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</si>
  <si>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</si>
  <si>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</si>
  <si>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</si>
  <si>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</si>
  <si>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</si>
  <si>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</si>
  <si>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</si>
  <si>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</si>
  <si>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</si>
  <si>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</si>
  <si>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</si>
  <si>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</si>
  <si>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</si>
  <si>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</si>
  <si>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</si>
  <si>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</si>
  <si>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</si>
  <si>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</si>
  <si>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</si>
  <si>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</si>
  <si>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</si>
  <si>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</si>
  <si>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</si>
  <si>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</si>
  <si>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</si>
  <si>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</si>
  <si>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</si>
  <si>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</si>
  <si>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</si>
  <si>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</si>
  <si>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</si>
  <si>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</si>
  <si>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</si>
  <si>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</si>
  <si>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</si>
  <si>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</si>
  <si>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</si>
  <si>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</si>
  <si>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</si>
  <si>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</si>
  <si>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</si>
  <si>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</si>
  <si>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</si>
  <si>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</si>
  <si>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</si>
  <si>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</si>
  <si>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</si>
  <si>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</si>
  <si>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</si>
  <si>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</si>
  <si>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</si>
  <si>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</si>
  <si>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</si>
  <si>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</si>
  <si>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</si>
  <si>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</si>
  <si>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</si>
  <si>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</si>
  <si>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</si>
  <si>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</si>
  <si>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</si>
  <si>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</si>
  <si>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</si>
  <si>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</si>
  <si>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</si>
  <si>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</si>
  <si>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</si>
  <si>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</si>
  <si>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</si>
  <si>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</si>
  <si>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</si>
  <si>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</si>
  <si>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</si>
  <si>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</si>
  <si>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</si>
  <si>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</si>
  <si>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</si>
  <si>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</si>
  <si>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</si>
  <si>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</si>
  <si>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</si>
  <si>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</si>
  <si>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</si>
  <si>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</si>
  <si>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</si>
  <si>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</si>
  <si>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</si>
  <si>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</si>
  <si>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</si>
  <si>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</si>
  <si>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</si>
  <si>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</si>
  <si>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</si>
  <si>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</si>
  <si>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</si>
  <si>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</si>
  <si>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</si>
  <si>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</si>
  <si>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</si>
  <si>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</si>
  <si>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</si>
  <si>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</si>
  <si>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</si>
  <si>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</si>
  <si>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</si>
  <si>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</si>
  <si>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</si>
  <si>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</si>
  <si>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</si>
  <si>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</si>
  <si>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</si>
  <si>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</si>
  <si>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</si>
  <si>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</si>
  <si>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</si>
  <si>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</si>
  <si>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</si>
  <si>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</si>
  <si>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</si>
  <si>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</si>
  <si>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</si>
  <si>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</si>
  <si>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</si>
  <si>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</si>
  <si>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</si>
  <si>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</si>
  <si>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</si>
  <si>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</si>
  <si>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</si>
  <si>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</si>
  <si>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</si>
  <si>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</si>
  <si>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</si>
  <si>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</si>
  <si>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</si>
  <si>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</si>
  <si>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</si>
  <si>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</si>
  <si>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</si>
  <si>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</si>
  <si>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</si>
  <si>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</si>
  <si>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</si>
  <si>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</si>
  <si>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</si>
  <si>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</si>
  <si>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</si>
  <si>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</si>
  <si>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</si>
  <si>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</si>
  <si>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</si>
  <si>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</si>
  <si>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</si>
  <si>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</si>
  <si>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</si>
  <si>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</si>
  <si>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</si>
  <si>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</si>
  <si>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</si>
  <si>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</si>
  <si>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</si>
  <si>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</si>
  <si>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</si>
  <si>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</si>
  <si>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</si>
  <si>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</si>
  <si>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</si>
  <si>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</si>
  <si>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</si>
  <si>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</si>
  <si>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</si>
  <si>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</si>
  <si>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</si>
  <si>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</si>
  <si>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</si>
  <si>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</si>
  <si>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</si>
  <si>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</si>
  <si>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</si>
  <si>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</si>
  <si>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</si>
  <si>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</si>
  <si>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</si>
  <si>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</si>
  <si>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</si>
  <si>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</si>
  <si>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</si>
  <si>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</si>
  <si>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</si>
  <si>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</si>
  <si>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</si>
  <si>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</si>
  <si>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</si>
  <si>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</si>
  <si>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</si>
  <si>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</si>
  <si>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</si>
  <si>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</si>
  <si>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</si>
  <si>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</si>
  <si>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</si>
  <si>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</si>
  <si>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</si>
  <si>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</si>
  <si>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</si>
  <si>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</si>
  <si>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</si>
  <si>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</si>
  <si>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</si>
  <si>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</si>
  <si>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</si>
  <si>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</si>
  <si>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</si>
  <si>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</si>
  <si>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</si>
  <si>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</si>
  <si>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</si>
  <si>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</si>
  <si>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</si>
  <si>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</si>
  <si>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</si>
  <si>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</si>
  <si>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</si>
  <si>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</si>
  <si>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</si>
  <si>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</si>
  <si>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</si>
  <si>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</si>
  <si>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</si>
  <si>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</si>
  <si>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</si>
  <si>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</si>
  <si>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</si>
  <si>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</si>
  <si>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</si>
  <si>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</si>
  <si>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</si>
  <si>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</si>
  <si>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</si>
  <si>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</si>
  <si>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</si>
  <si>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</si>
  <si>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</si>
  <si>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</si>
  <si>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</si>
  <si>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</si>
  <si>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</si>
  <si>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</si>
  <si>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</si>
  <si>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</si>
  <si>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</si>
  <si>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</si>
  <si>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</si>
  <si>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</si>
  <si>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</si>
  <si>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</si>
  <si>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</si>
  <si>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</si>
  <si>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</si>
  <si>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</si>
  <si>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</si>
  <si>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</si>
  <si>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</si>
  <si>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</si>
  <si>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</si>
  <si>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</si>
  <si>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</si>
  <si>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</si>
  <si>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</si>
  <si>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</si>
  <si>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</si>
  <si>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</si>
  <si>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</si>
  <si>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</si>
  <si>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</si>
  <si>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</si>
  <si>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</si>
  <si>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</si>
  <si>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</si>
  <si>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</si>
  <si>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</si>
  <si>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</si>
  <si>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</si>
  <si>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</si>
  <si>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</si>
  <si>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</si>
  <si>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</si>
  <si>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</si>
  <si>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</si>
  <si>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</si>
  <si>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</si>
  <si>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</si>
  <si>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</si>
  <si>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</si>
  <si>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</si>
  <si>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</si>
  <si>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</si>
  <si>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</si>
  <si>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</si>
  <si>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</si>
  <si>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</si>
  <si>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</si>
  <si>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</si>
  <si>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</si>
  <si>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</si>
  <si>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</si>
  <si>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</si>
  <si>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</si>
  <si>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</si>
  <si>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</si>
  <si>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</si>
  <si>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</si>
  <si>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</si>
  <si>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</si>
  <si>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</si>
  <si>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</si>
  <si>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</si>
  <si>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</si>
  <si>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</si>
  <si>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</si>
  <si>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</si>
  <si>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</si>
  <si>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</si>
  <si>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</si>
  <si>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</si>
  <si>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</si>
  <si>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</si>
  <si>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</si>
  <si>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</si>
  <si>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</si>
  <si>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</si>
  <si>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</si>
  <si>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</si>
  <si>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</si>
  <si>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</si>
  <si>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</si>
  <si>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</si>
  <si>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</si>
  <si>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</si>
  <si>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</si>
  <si>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</si>
  <si>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</si>
  <si>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</si>
  <si>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</si>
  <si>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</si>
  <si>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</si>
  <si>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</si>
  <si>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</si>
  <si>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</si>
  <si>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</si>
  <si>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</si>
  <si>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</si>
  <si>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</si>
  <si>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</si>
  <si>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</si>
  <si>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</si>
  <si>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</si>
  <si>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</si>
  <si>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</si>
  <si>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</si>
  <si>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</si>
  <si>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</si>
  <si>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</si>
  <si>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</si>
  <si>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</si>
  <si>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</si>
  <si>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</si>
  <si>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</si>
  <si>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</si>
  <si>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</si>
  <si>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</si>
  <si>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</si>
  <si>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</si>
  <si>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</si>
  <si>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</si>
  <si>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</si>
  <si>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</si>
  <si>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</si>
  <si>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</si>
  <si>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</si>
  <si>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</si>
  <si>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</si>
  <si>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</si>
  <si>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</si>
  <si>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</si>
  <si>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</si>
  <si>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</si>
  <si>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</si>
  <si>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</si>
  <si>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</si>
  <si>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</si>
  <si>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</si>
  <si>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</si>
  <si>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</si>
  <si>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</si>
  <si>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</si>
  <si>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</si>
  <si>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</si>
  <si>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</si>
  <si>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</si>
  <si>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</si>
  <si>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</si>
  <si>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</si>
  <si>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</si>
  <si>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</si>
  <si>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</si>
  <si>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</si>
  <si>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</si>
  <si>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</si>
  <si>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</si>
  <si>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</si>
  <si>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</si>
  <si>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</si>
  <si>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</si>
  <si>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</si>
  <si>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</si>
  <si>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</si>
  <si>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</si>
  <si>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</si>
  <si>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</si>
  <si>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</si>
  <si>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</si>
  <si>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</si>
  <si>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</si>
  <si>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</si>
  <si>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</si>
  <si>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</si>
  <si>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</si>
  <si>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</si>
  <si>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</si>
  <si>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</si>
  <si>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</si>
  <si>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</si>
  <si>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</si>
  <si>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</si>
  <si>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</si>
  <si>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</si>
  <si>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</si>
  <si>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</si>
  <si>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</si>
  <si>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</si>
  <si>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</si>
  <si>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</si>
  <si>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</si>
  <si>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</si>
  <si>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</si>
  <si>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</si>
  <si>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</si>
  <si>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</si>
  <si>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</si>
  <si>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</si>
  <si>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</si>
  <si>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</si>
  <si>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</si>
  <si>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</si>
  <si>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</si>
  <si>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</si>
  <si>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</si>
  <si>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</si>
  <si>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</si>
  <si>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</si>
  <si>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</si>
  <si>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</si>
  <si>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</si>
  <si>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</si>
  <si>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</si>
  <si>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</si>
  <si>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</si>
  <si>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</si>
  <si>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</si>
  <si>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</si>
  <si>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</si>
  <si>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</si>
  <si>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</si>
  <si>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</si>
  <si>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</si>
  <si>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</si>
  <si>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</si>
  <si>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</si>
  <si>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</si>
  <si>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</si>
  <si>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</si>
  <si>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</si>
  <si>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</si>
  <si>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</si>
  <si>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</si>
  <si>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</si>
  <si>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</si>
  <si>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</si>
  <si>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</si>
  <si>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</si>
  <si>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</si>
  <si>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</si>
  <si>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</si>
  <si>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</si>
  <si>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</si>
  <si>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</si>
  <si>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</si>
  <si>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</si>
  <si>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</si>
  <si>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</si>
  <si>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</si>
  <si>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</si>
  <si>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</si>
  <si>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</si>
  <si>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</si>
  <si>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</si>
  <si>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</si>
  <si>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</si>
  <si>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</si>
  <si>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</si>
  <si>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</si>
  <si>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</si>
  <si>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</si>
  <si>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</si>
  <si>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</si>
  <si>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</si>
  <si>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</si>
  <si>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</si>
  <si>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</si>
  <si>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</si>
  <si>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</si>
  <si>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</si>
  <si>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</si>
  <si>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</si>
  <si>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</si>
  <si>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</si>
  <si>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</si>
  <si>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</si>
  <si>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</si>
  <si>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</si>
  <si>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</si>
  <si>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</si>
  <si>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</si>
  <si>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</si>
  <si>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</si>
  <si>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</si>
  <si>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</si>
  <si>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</si>
  <si>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</si>
  <si>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</si>
  <si>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</si>
  <si>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</si>
  <si>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</si>
  <si>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</si>
  <si>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</si>
  <si>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</si>
  <si>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</si>
  <si>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</si>
  <si>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</si>
  <si>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</si>
  <si>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</si>
  <si>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</si>
  <si>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</si>
  <si>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</si>
  <si>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</si>
  <si>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</si>
  <si>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</si>
  <si>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</si>
  <si>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</si>
  <si>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</si>
  <si>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</si>
  <si>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</si>
  <si>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</si>
  <si>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</si>
  <si>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</si>
  <si>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</si>
  <si>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</si>
  <si>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</si>
  <si>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</si>
  <si>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</si>
  <si>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</si>
  <si>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</si>
  <si>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</si>
  <si>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</si>
  <si>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</si>
  <si>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</si>
  <si>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</si>
  <si>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</si>
  <si>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</si>
  <si>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</si>
  <si>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</si>
  <si>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</si>
  <si>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</si>
  <si>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</si>
  <si>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</si>
  <si>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</si>
  <si>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</si>
  <si>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</si>
  <si>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</si>
  <si>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</si>
  <si>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</si>
  <si>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</si>
  <si>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</si>
  <si>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</si>
  <si>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</si>
  <si>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</si>
  <si>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</si>
  <si>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</si>
  <si>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</si>
  <si>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</si>
  <si>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</si>
  <si>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</si>
  <si>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</si>
  <si>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</si>
  <si>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</si>
  <si>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</si>
  <si>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</si>
  <si>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</si>
  <si>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</si>
  <si>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</si>
  <si>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</si>
  <si>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</si>
  <si>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</si>
  <si>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</si>
  <si>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</si>
  <si>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</si>
  <si>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</si>
  <si>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</si>
  <si>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</si>
  <si>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</si>
  <si>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</si>
  <si>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</si>
  <si>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</si>
  <si>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</si>
  <si>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</si>
  <si>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</si>
  <si>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</si>
  <si>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</si>
  <si>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</si>
  <si>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</si>
  <si>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</si>
  <si>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</si>
  <si>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</si>
  <si>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</si>
  <si>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</si>
  <si>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</si>
  <si>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</si>
  <si>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</si>
  <si>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</si>
  <si>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</si>
  <si>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</si>
  <si>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</si>
  <si>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</si>
  <si>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</si>
  <si>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</si>
  <si>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</si>
  <si>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</si>
  <si>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</si>
  <si>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</si>
  <si>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</si>
  <si>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</si>
  <si>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</si>
  <si>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</si>
  <si>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</si>
  <si>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</si>
  <si>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</si>
  <si>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</si>
  <si>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</si>
  <si>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</si>
  <si>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</si>
  <si>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</si>
  <si>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</si>
  <si>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</si>
  <si>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</si>
  <si>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</si>
  <si>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</si>
  <si>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</si>
  <si>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</si>
  <si>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</si>
  <si>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</si>
  <si>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</si>
  <si>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</si>
  <si>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</si>
  <si>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</si>
  <si>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</si>
  <si>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</si>
  <si>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</si>
  <si>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</si>
  <si>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</si>
  <si>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</si>
  <si>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</si>
  <si>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</si>
  <si>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</si>
  <si>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</si>
  <si>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</si>
  <si>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</si>
  <si>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</si>
  <si>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</si>
  <si>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</si>
  <si>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</si>
  <si>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</si>
  <si>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</si>
  <si>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</si>
  <si>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</si>
  <si>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</si>
  <si>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</si>
  <si>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</si>
  <si>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</si>
  <si>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</si>
  <si>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</si>
  <si>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</si>
  <si>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</si>
  <si>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</si>
  <si>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</si>
  <si>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</si>
  <si>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</si>
  <si>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</si>
  <si>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</si>
  <si>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</si>
  <si>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</si>
  <si>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</si>
  <si>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</si>
  <si>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</si>
  <si>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</si>
  <si>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</si>
  <si>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</si>
  <si>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</si>
  <si>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</si>
  <si>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</si>
  <si>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</si>
  <si>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</si>
  <si>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</si>
  <si>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</si>
  <si>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</si>
  <si>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</si>
  <si>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</si>
  <si>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</si>
  <si>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</si>
  <si>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</si>
  <si>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</si>
  <si>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</si>
  <si>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</si>
  <si>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</si>
  <si>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</si>
  <si>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</si>
  <si>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</si>
  <si>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</si>
  <si>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</si>
  <si>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</si>
  <si>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</si>
  <si>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</si>
  <si>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</si>
  <si>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</si>
  <si>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</si>
  <si>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</si>
  <si>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</si>
  <si>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</si>
  <si>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</si>
  <si>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</si>
  <si>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</si>
  <si>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</si>
  <si>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</si>
  <si>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</si>
  <si>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</si>
  <si>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</si>
  <si>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</si>
  <si>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</si>
  <si>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</si>
  <si>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</si>
  <si>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</si>
  <si>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</si>
  <si>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</si>
  <si>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</si>
  <si>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</si>
  <si>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</si>
  <si>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</si>
  <si>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</si>
  <si>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</si>
  <si>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</si>
  <si>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</si>
  <si>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</si>
  <si>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</si>
  <si>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</si>
  <si>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</si>
  <si>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</si>
  <si>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</si>
  <si>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</si>
  <si>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</si>
  <si>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</si>
  <si>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</si>
  <si>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</si>
  <si>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</si>
  <si>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</si>
  <si>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</si>
  <si>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</si>
  <si>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</si>
  <si>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</si>
  <si>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</si>
  <si>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</si>
  <si>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</si>
  <si>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</si>
  <si>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</si>
  <si>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</si>
  <si>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</si>
  <si>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</si>
  <si>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</si>
  <si>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</si>
  <si>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</si>
  <si>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</si>
  <si>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</si>
  <si>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</si>
  <si>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</si>
  <si>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</si>
  <si>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</si>
  <si>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</si>
  <si>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</si>
  <si>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</si>
  <si>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</si>
  <si>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</si>
  <si>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</si>
  <si>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</si>
  <si>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</si>
  <si>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</si>
  <si>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</si>
  <si>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</si>
  <si>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</si>
  <si>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</si>
  <si>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</si>
  <si>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</si>
  <si>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</si>
  <si>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</si>
  <si>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</si>
  <si>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</si>
  <si>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</si>
  <si>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</si>
  <si>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</si>
  <si>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</si>
  <si>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</si>
  <si>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</si>
  <si>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</si>
  <si>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</si>
  <si>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</si>
  <si>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</si>
  <si>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</si>
  <si>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</si>
  <si>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</si>
  <si>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</si>
  <si>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</si>
  <si>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</si>
  <si>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</si>
  <si>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</si>
  <si>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</si>
  <si>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</si>
  <si>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</si>
  <si>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</si>
  <si>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</si>
  <si>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</si>
  <si>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</si>
  <si>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</si>
  <si>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</si>
  <si>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</si>
  <si>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</si>
  <si>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</si>
  <si>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</si>
  <si>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</si>
  <si>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</si>
  <si>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</si>
  <si>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</si>
  <si>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</si>
  <si>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</si>
  <si>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</si>
  <si>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</si>
  <si>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</si>
  <si>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</si>
  <si>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</si>
  <si>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</si>
  <si>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</si>
  <si>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</si>
  <si>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</si>
  <si>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</si>
  <si>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</si>
  <si>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</si>
  <si>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</si>
  <si>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</si>
  <si>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</si>
  <si>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</si>
  <si>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</si>
  <si>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</si>
  <si>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</si>
  <si>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</si>
  <si>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</si>
  <si>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</si>
  <si>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</si>
  <si>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</si>
  <si>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</si>
  <si>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</si>
  <si>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</si>
  <si>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</si>
  <si>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</si>
  <si>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</si>
  <si>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</si>
  <si>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</si>
  <si>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</si>
  <si>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</si>
  <si>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</si>
  <si>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</si>
  <si>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</si>
  <si>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</si>
  <si>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</si>
  <si>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</si>
  <si>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</si>
  <si>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</si>
  <si>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</si>
  <si>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</si>
  <si>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</si>
  <si>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</si>
  <si>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</si>
  <si>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</si>
  <si>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</si>
  <si>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</si>
  <si>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</si>
  <si>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</si>
  <si>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</si>
  <si>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</si>
  <si>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</si>
  <si>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</si>
  <si>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</si>
  <si>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</si>
  <si>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</si>
  <si>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</si>
  <si>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</si>
  <si>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</si>
  <si>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</si>
  <si>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</si>
  <si>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</si>
  <si>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</si>
  <si>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</si>
  <si>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</si>
  <si>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</si>
  <si>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</si>
  <si>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</si>
  <si>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</si>
  <si>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</si>
  <si>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</si>
  <si>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</si>
  <si>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</si>
  <si>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</si>
  <si>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</si>
  <si>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</si>
  <si>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</si>
  <si>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</si>
  <si>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</si>
  <si>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</si>
  <si>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</si>
  <si>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</si>
  <si>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</si>
  <si>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</si>
  <si>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</si>
  <si>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</si>
  <si>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</si>
  <si>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</si>
  <si>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</si>
  <si>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</si>
  <si>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</si>
  <si>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</si>
  <si>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</si>
  <si>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</si>
  <si>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</si>
  <si>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</si>
  <si>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</si>
  <si>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</si>
  <si>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</si>
  <si>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</si>
  <si>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</si>
  <si>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</si>
  <si>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</si>
  <si>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</si>
  <si>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</si>
  <si>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</si>
  <si>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</si>
  <si>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</si>
  <si>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</si>
  <si>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</si>
  <si>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</si>
  <si>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</si>
  <si>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</si>
  <si>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</si>
  <si>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</si>
  <si>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</si>
  <si>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</si>
  <si>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</si>
  <si>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</si>
  <si>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</si>
  <si>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</si>
  <si>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</si>
  <si>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</si>
  <si>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</si>
  <si>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</si>
  <si>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</si>
  <si>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</si>
  <si>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</si>
  <si>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</si>
  <si>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</si>
  <si>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</si>
  <si>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</si>
  <si>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</si>
  <si>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</si>
  <si>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</si>
  <si>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</si>
  <si>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</si>
  <si>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</si>
  <si>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</si>
  <si>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</si>
  <si>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</si>
  <si>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</si>
  <si>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</si>
  <si>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</si>
  <si>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</si>
  <si>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</si>
  <si>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</si>
  <si>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</si>
  <si>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</si>
  <si>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</si>
  <si>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</si>
  <si>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</si>
  <si>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</si>
  <si>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</si>
  <si>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</si>
  <si>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</si>
  <si>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</si>
  <si>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</si>
  <si>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</si>
  <si>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</si>
  <si>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</si>
  <si>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</si>
  <si>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</si>
  <si>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</si>
  <si>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</si>
  <si>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</si>
  <si>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</si>
  <si>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</si>
  <si>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</si>
  <si>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</si>
  <si>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</si>
  <si>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</si>
  <si>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</si>
  <si>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</si>
  <si>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</si>
  <si>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</si>
  <si>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</si>
  <si>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</si>
  <si>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</si>
  <si>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</si>
  <si>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</si>
  <si>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</si>
  <si>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</si>
  <si>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</si>
  <si>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</si>
  <si>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</si>
  <si>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</si>
  <si>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</si>
  <si>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</si>
  <si>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</si>
  <si>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</si>
  <si>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</si>
  <si>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</si>
  <si>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</si>
  <si>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</si>
  <si>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</si>
  <si>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</si>
  <si>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</si>
  <si>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</si>
  <si>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</si>
  <si>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</si>
  <si>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</si>
  <si>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</si>
  <si>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</si>
  <si>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</si>
  <si>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</si>
  <si>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</si>
  <si>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</si>
  <si>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</si>
  <si>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</si>
  <si>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</si>
  <si>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</si>
  <si>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</si>
  <si>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</si>
  <si>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</si>
  <si>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</si>
  <si>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</si>
  <si>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</si>
  <si>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</si>
  <si>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</si>
  <si>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</si>
  <si>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</si>
  <si>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</si>
  <si>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</si>
  <si>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</si>
  <si>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</si>
  <si>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</si>
  <si>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</si>
  <si>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</si>
  <si>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</si>
  <si>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</si>
  <si>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</si>
  <si>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</si>
  <si>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</si>
  <si>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</si>
  <si>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</si>
  <si>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</si>
  <si>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</si>
  <si>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</si>
  <si>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</si>
  <si>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</si>
  <si>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</si>
  <si>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</si>
  <si>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</si>
  <si>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</si>
  <si>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</si>
  <si>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</si>
  <si>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</si>
  <si>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</si>
  <si>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</si>
  <si>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</si>
  <si>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</si>
  <si>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</si>
  <si>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</si>
  <si>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</si>
  <si>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</si>
  <si>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</si>
  <si>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</si>
  <si>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</si>
  <si>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</si>
  <si>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</si>
  <si>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</si>
  <si>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</si>
  <si>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</si>
  <si>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</si>
  <si>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</si>
  <si>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</si>
  <si>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</si>
  <si>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</si>
  <si>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</si>
  <si>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</si>
  <si>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</si>
  <si>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</si>
  <si>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</si>
  <si>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</si>
  <si>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</si>
  <si>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</si>
  <si>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</si>
  <si>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</si>
  <si>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</si>
  <si>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</si>
  <si>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</si>
  <si>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</si>
  <si>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</si>
  <si>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</si>
  <si>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</si>
  <si>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</si>
  <si>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</si>
  <si>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</si>
  <si>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</si>
  <si>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</si>
  <si>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</si>
  <si>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</si>
  <si>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</si>
  <si>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</si>
  <si>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</si>
  <si>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</si>
  <si>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</si>
  <si>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</si>
  <si>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</si>
  <si>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</si>
  <si>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</si>
  <si>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</si>
  <si>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</si>
  <si>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</si>
  <si>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</si>
  <si>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</si>
  <si>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</si>
  <si>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</si>
  <si>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</si>
  <si>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</si>
  <si>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</si>
  <si>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</si>
  <si>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</si>
  <si>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</si>
  <si>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</si>
  <si>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</si>
  <si>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</si>
  <si>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</si>
  <si>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</si>
  <si>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</si>
  <si>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</si>
  <si>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</si>
  <si>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</si>
  <si>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</si>
  <si>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</si>
  <si>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</si>
  <si>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</si>
  <si>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</si>
  <si>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</si>
  <si>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</si>
  <si>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</si>
  <si>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</si>
  <si>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</si>
  <si>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</si>
  <si>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</si>
  <si>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</si>
  <si>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</si>
  <si>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</si>
  <si>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</si>
  <si>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</si>
  <si>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</si>
  <si>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</si>
  <si>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</si>
  <si>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</si>
  <si>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</si>
  <si>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</si>
  <si>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</si>
  <si>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</si>
  <si>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</si>
  <si>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</si>
  <si>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</si>
  <si>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</si>
  <si>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</si>
  <si>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</si>
  <si>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</si>
  <si>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</si>
  <si>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</si>
  <si>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</si>
  <si>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</si>
  <si>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</si>
  <si>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</si>
  <si>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</si>
  <si>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</si>
  <si>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</si>
  <si>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</si>
  <si>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</si>
  <si>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</si>
  <si>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</si>
  <si>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</si>
  <si>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</si>
  <si>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</si>
  <si>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</si>
  <si>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</si>
  <si>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</si>
  <si>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</si>
  <si>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</si>
  <si>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</si>
  <si>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</si>
  <si>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</si>
  <si>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</si>
  <si>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</si>
  <si>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</si>
  <si>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</si>
  <si>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</si>
  <si>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</si>
  <si>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</si>
  <si>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</si>
  <si>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</si>
  <si>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</si>
  <si>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</si>
  <si>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</si>
  <si>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</si>
  <si>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</si>
  <si>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</si>
  <si>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</si>
  <si>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</si>
  <si>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</si>
  <si>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</si>
  <si>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</si>
  <si>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</si>
  <si>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</si>
  <si>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</si>
  <si>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</si>
  <si>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</si>
  <si>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</si>
  <si>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</si>
  <si>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</si>
  <si>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</si>
  <si>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</si>
  <si>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</si>
  <si>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</si>
  <si>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</si>
  <si>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</si>
  <si>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</si>
  <si>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</si>
  <si>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</si>
  <si>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</si>
  <si>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</si>
  <si>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</si>
  <si>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</si>
  <si>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</si>
  <si>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</si>
  <si>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</si>
  <si>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</si>
  <si>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</si>
  <si>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</si>
  <si>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</si>
  <si>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</si>
  <si>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</si>
  <si>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</si>
  <si>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</si>
  <si>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</si>
  <si>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</si>
  <si>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</si>
  <si>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</si>
  <si>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</si>
  <si>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</si>
  <si>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</si>
  <si>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</si>
  <si>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</si>
  <si>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</si>
  <si>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</si>
  <si>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</si>
  <si>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</si>
  <si>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</si>
  <si>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</si>
  <si>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</si>
  <si>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</si>
  <si>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</si>
  <si>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</si>
  <si>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</si>
  <si>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</si>
  <si>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</si>
  <si>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</si>
  <si>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</si>
  <si>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</si>
  <si>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</si>
  <si>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</si>
  <si>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</si>
  <si>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</si>
  <si>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</si>
  <si>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</si>
  <si>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</si>
  <si>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</si>
  <si>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</si>
  <si>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</si>
  <si>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</si>
  <si>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</si>
  <si>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</si>
  <si>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</si>
  <si>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</si>
  <si>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</si>
  <si>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</si>
  <si>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</si>
  <si>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</si>
  <si>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</si>
  <si>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</si>
  <si>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</si>
  <si>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</si>
  <si>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</si>
  <si>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</si>
  <si>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</si>
  <si>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</si>
  <si>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</si>
  <si>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</si>
  <si>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</si>
  <si>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</si>
  <si>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</si>
  <si>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</si>
  <si>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</si>
  <si>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</si>
  <si>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</si>
  <si>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</si>
  <si>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</si>
  <si>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</si>
  <si>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</si>
  <si>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</si>
  <si>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</si>
  <si>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</si>
  <si>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</si>
  <si>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</si>
  <si>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</si>
  <si>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</si>
  <si>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</si>
  <si>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</si>
  <si>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</si>
  <si>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</si>
  <si>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</si>
  <si>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</si>
  <si>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</si>
  <si>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</si>
  <si>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</si>
  <si>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</si>
  <si>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</si>
  <si>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</si>
  <si>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</si>
  <si>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</si>
  <si>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</si>
  <si>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</si>
  <si>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</si>
  <si>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</si>
  <si>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</si>
  <si>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</si>
  <si>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</si>
  <si>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</si>
  <si>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</si>
  <si>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</si>
  <si>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</si>
  <si>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</si>
  <si>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</si>
  <si>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</si>
  <si>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</si>
  <si>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</si>
  <si>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</si>
  <si>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</si>
  <si>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</si>
  <si>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</si>
  <si>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</si>
  <si>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</si>
  <si>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</si>
  <si>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</si>
  <si>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</si>
  <si>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</si>
  <si>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</si>
  <si>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</si>
  <si>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</si>
  <si>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</si>
  <si>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</si>
  <si>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</si>
  <si>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</si>
  <si>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</si>
  <si>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</si>
  <si>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</si>
  <si>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</si>
  <si>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</si>
  <si>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</si>
  <si>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</si>
  <si>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</si>
  <si>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</si>
  <si>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</si>
  <si>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</si>
  <si>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</si>
  <si>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</si>
  <si>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</si>
  <si>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</si>
  <si>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</si>
  <si>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</si>
  <si>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</si>
  <si>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</si>
  <si>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</si>
  <si>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</si>
  <si>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</si>
  <si>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</si>
  <si>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</si>
  <si>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</si>
  <si>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</si>
  <si>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</si>
  <si>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</si>
  <si>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</si>
  <si>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</si>
  <si>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</si>
  <si>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</si>
  <si>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</si>
  <si>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</si>
  <si>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</si>
  <si>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</si>
  <si>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</si>
  <si>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</si>
  <si>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</si>
  <si>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</si>
  <si>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</si>
  <si>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</si>
  <si>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</si>
  <si>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</si>
  <si>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</si>
  <si>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</si>
  <si>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</si>
  <si>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</si>
  <si>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</si>
  <si>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</si>
  <si>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</si>
  <si>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</si>
  <si>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</si>
  <si>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</si>
  <si>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</si>
  <si>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</si>
  <si>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</si>
  <si>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</si>
  <si>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</si>
  <si>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</si>
  <si>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</si>
  <si>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</si>
  <si>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</si>
  <si>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</si>
  <si>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</si>
  <si>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</si>
  <si>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</si>
  <si>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</si>
  <si>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</si>
  <si>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</si>
  <si>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</si>
  <si>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</si>
  <si>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</si>
  <si>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</si>
  <si>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</si>
  <si>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</si>
  <si>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</si>
  <si>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</si>
  <si>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</si>
  <si>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</si>
  <si>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</si>
  <si>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</si>
  <si>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</si>
  <si>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</si>
  <si>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</si>
  <si>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</si>
  <si>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</si>
  <si>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</si>
  <si>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</si>
  <si>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</si>
  <si>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</si>
  <si>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</si>
  <si>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</si>
  <si>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</si>
  <si>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</si>
  <si>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</si>
  <si>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</si>
  <si>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</si>
  <si>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</si>
  <si>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</si>
  <si>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</si>
  <si>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</si>
  <si>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</si>
  <si>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</si>
  <si>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</si>
  <si>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</si>
  <si>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</si>
  <si>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</si>
  <si>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</si>
  <si>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</si>
  <si>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</si>
  <si>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</si>
  <si>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</si>
  <si>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</si>
  <si>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</si>
  <si>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</si>
  <si>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</si>
  <si>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</si>
  <si>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</si>
  <si>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</si>
  <si>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</si>
  <si>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</si>
  <si>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</si>
  <si>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</si>
  <si>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</si>
  <si>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</si>
  <si>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</si>
  <si>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</si>
  <si>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</si>
  <si>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</si>
  <si>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</si>
  <si>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</si>
  <si>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</si>
  <si>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</si>
  <si>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</si>
  <si>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</si>
  <si>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</si>
  <si>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</si>
  <si>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</si>
  <si>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</si>
  <si>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</si>
  <si>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</si>
  <si>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</si>
  <si>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</si>
  <si>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</si>
  <si>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</si>
  <si>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</si>
  <si>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</si>
  <si>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</si>
  <si>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</si>
  <si>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</si>
  <si>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</si>
  <si>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</si>
  <si>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</si>
  <si>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</si>
  <si>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</si>
  <si>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</si>
  <si>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</si>
  <si>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</si>
  <si>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</si>
  <si>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</si>
  <si>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</si>
  <si>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</si>
  <si>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</si>
  <si>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</si>
  <si>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</si>
  <si>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</si>
  <si>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</si>
  <si>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</si>
  <si>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</si>
  <si>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</si>
  <si>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</si>
  <si>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</si>
  <si>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</si>
  <si>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</si>
  <si>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</si>
  <si>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</si>
  <si>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</si>
  <si>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</si>
  <si>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</si>
  <si>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</si>
  <si>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</si>
  <si>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</si>
  <si>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</si>
  <si>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</si>
  <si>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</si>
  <si>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</si>
  <si>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</si>
  <si>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</si>
  <si>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</si>
  <si>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</si>
  <si>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</si>
  <si>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</si>
  <si>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</si>
  <si>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</si>
  <si>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</si>
  <si>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</si>
  <si>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</si>
  <si>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</si>
  <si>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</si>
  <si>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</si>
  <si>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</si>
  <si>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</si>
  <si>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</si>
  <si>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</si>
  <si>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</si>
  <si>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</si>
  <si>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</si>
  <si>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</si>
  <si>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</si>
  <si>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</si>
  <si>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</si>
  <si>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</si>
  <si>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</si>
  <si>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</si>
  <si>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</si>
  <si>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</si>
  <si>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</si>
  <si>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</si>
  <si>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</si>
  <si>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</si>
  <si>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</si>
  <si>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</si>
  <si>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</si>
  <si>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</si>
  <si>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</si>
  <si>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</si>
  <si>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</si>
  <si>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</si>
  <si>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</si>
  <si>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</si>
  <si>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</si>
  <si>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</si>
  <si>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</si>
  <si>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</si>
  <si>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</si>
  <si>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</si>
  <si>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</si>
  <si>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</si>
  <si>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</si>
  <si>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</si>
  <si>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</si>
  <si>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</si>
  <si>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</si>
  <si>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</si>
  <si>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</si>
  <si>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</si>
  <si>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</si>
  <si>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</si>
  <si>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</si>
  <si>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</si>
  <si>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</si>
  <si>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</si>
  <si>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</si>
  <si>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</si>
  <si>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</si>
  <si>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</si>
  <si>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</si>
  <si>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</si>
  <si>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</si>
  <si>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</si>
  <si>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</si>
  <si>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</si>
  <si>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</si>
  <si>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</si>
  <si>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</si>
  <si>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</si>
  <si>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</si>
  <si>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</si>
  <si>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</si>
  <si>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</si>
  <si>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</si>
  <si>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</si>
  <si>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</si>
  <si>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</si>
  <si>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</si>
  <si>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</si>
  <si>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</si>
  <si>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</si>
  <si>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</si>
  <si>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</si>
  <si>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</si>
  <si>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</si>
  <si>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</si>
  <si>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</si>
  <si>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</si>
  <si>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</si>
  <si>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</si>
  <si>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</si>
  <si>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</si>
  <si>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</si>
  <si>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</si>
  <si>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</si>
  <si>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</si>
  <si>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</si>
  <si>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</si>
  <si>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</si>
  <si>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</si>
  <si>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</si>
  <si>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</si>
  <si>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</si>
  <si>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</si>
  <si>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</si>
  <si>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</si>
  <si>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</si>
  <si>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</si>
  <si>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</si>
  <si>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</si>
  <si>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</si>
  <si>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</si>
  <si>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</si>
  <si>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</si>
  <si>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</si>
  <si>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</si>
  <si>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</si>
  <si>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</si>
  <si>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</si>
  <si>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</si>
  <si>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</si>
  <si>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</si>
  <si>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</si>
  <si>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</si>
  <si>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</si>
  <si>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</si>
  <si>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</si>
  <si>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</si>
  <si>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</si>
  <si>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</si>
  <si>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</si>
  <si>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</si>
  <si>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</si>
  <si>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</si>
  <si>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</si>
  <si>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</si>
  <si>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</si>
  <si>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</si>
  <si>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</si>
  <si>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</si>
  <si>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</si>
  <si>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</si>
  <si>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</si>
  <si>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</si>
  <si>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</si>
  <si>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</si>
  <si>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</si>
  <si>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</si>
  <si>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</si>
  <si>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</si>
  <si>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</si>
  <si>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</si>
  <si>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</si>
  <si>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</si>
  <si>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</si>
  <si>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</si>
  <si>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</si>
  <si>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</si>
  <si>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</si>
  <si>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</si>
  <si>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</si>
  <si>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</si>
  <si>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</si>
  <si>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</si>
  <si>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</si>
  <si>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</si>
  <si>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</si>
  <si>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</si>
  <si>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</si>
  <si>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</si>
  <si>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</si>
  <si>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</si>
  <si>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</si>
  <si>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</si>
  <si>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</si>
  <si>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</si>
  <si>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</si>
  <si>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</si>
  <si>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</si>
  <si>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</si>
  <si>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</si>
  <si>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</si>
  <si>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</si>
  <si>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</si>
  <si>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</si>
  <si>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</si>
  <si>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</si>
  <si>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</si>
  <si>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</si>
  <si>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</si>
  <si>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</si>
  <si>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</si>
  <si>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</si>
  <si>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</si>
  <si>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</si>
  <si>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</si>
  <si>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</si>
  <si>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</si>
  <si>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</si>
  <si>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</si>
  <si>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</si>
  <si>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</si>
  <si>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</si>
  <si>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</si>
  <si>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</si>
  <si>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</si>
  <si>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</si>
  <si>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</si>
  <si>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</si>
  <si>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</si>
  <si>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</si>
  <si>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</si>
  <si>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</si>
  <si>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</si>
  <si>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</si>
  <si>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</si>
  <si>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</si>
  <si>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</si>
  <si>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</si>
  <si>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</si>
  <si>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</si>
  <si>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</si>
  <si>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</si>
  <si>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</si>
  <si>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</si>
  <si>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</si>
  <si>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</si>
  <si>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</si>
  <si>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</si>
  <si>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</si>
  <si>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</si>
  <si>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</si>
  <si>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</si>
  <si>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</si>
  <si>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</si>
  <si>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</si>
  <si>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</si>
  <si>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</si>
  <si>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</si>
  <si>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</si>
  <si>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</si>
  <si>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</si>
  <si>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</si>
  <si>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</si>
  <si>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</si>
  <si>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</si>
  <si>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</si>
  <si>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</si>
  <si>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</si>
  <si>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</si>
  <si>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</si>
  <si>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</si>
  <si>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</si>
  <si>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</si>
  <si>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</si>
  <si>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</si>
  <si>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</si>
  <si>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</si>
  <si>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</si>
  <si>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</si>
  <si>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</si>
  <si>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</si>
  <si>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</si>
  <si>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</si>
  <si>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</si>
  <si>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</si>
  <si>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</si>
  <si>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</si>
  <si>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</si>
  <si>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</si>
  <si>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</si>
  <si>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</si>
  <si>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</si>
  <si>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</si>
  <si>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</si>
  <si>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</si>
  <si>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</si>
  <si>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</si>
  <si>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</si>
  <si>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</si>
  <si>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</si>
  <si>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</si>
  <si>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</si>
  <si>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</si>
  <si>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</si>
  <si>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</si>
  <si>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</si>
  <si>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</si>
  <si>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</si>
  <si>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</si>
  <si>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</si>
  <si>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</si>
  <si>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</si>
  <si>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</si>
  <si>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</si>
  <si>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</si>
  <si>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</si>
  <si>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</si>
  <si>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</si>
  <si>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</si>
  <si>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</si>
  <si>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</si>
  <si>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</si>
  <si>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</si>
  <si>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</si>
  <si>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</si>
  <si>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</si>
  <si>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</si>
  <si>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</si>
  <si>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</si>
  <si>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</si>
  <si>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</si>
  <si>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</si>
  <si>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</si>
  <si>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</si>
  <si>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</si>
  <si>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</si>
  <si>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</si>
  <si>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</si>
  <si>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</si>
  <si>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</si>
  <si>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</si>
  <si>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</si>
  <si>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</si>
  <si>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</si>
  <si>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</si>
  <si>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</si>
  <si>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</si>
  <si>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</si>
  <si>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</si>
  <si>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</si>
  <si>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</si>
  <si>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</si>
  <si>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</si>
  <si>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</si>
  <si>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</si>
  <si>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</si>
  <si>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</si>
  <si>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</si>
  <si>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</si>
  <si>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</si>
  <si>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</si>
  <si>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</si>
  <si>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</si>
  <si>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</si>
  <si>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</si>
  <si>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</si>
  <si>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</si>
  <si>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</si>
  <si>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</si>
  <si>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</si>
  <si>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</si>
  <si>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</si>
  <si>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</si>
  <si>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</si>
  <si>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</si>
  <si>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</si>
  <si>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</si>
  <si>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</si>
  <si>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</si>
  <si>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</si>
  <si>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</si>
  <si>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</si>
  <si>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</si>
  <si>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</si>
  <si>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</si>
  <si>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</si>
  <si>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</si>
  <si>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</si>
  <si>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</si>
  <si>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</si>
  <si>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</si>
  <si>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</si>
  <si>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</si>
  <si>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</si>
  <si>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</si>
  <si>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</si>
  <si>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</si>
  <si>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</si>
  <si>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</si>
  <si>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</si>
  <si>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</si>
  <si>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</si>
  <si>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</si>
  <si>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</si>
  <si>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</si>
  <si>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</si>
  <si>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</si>
  <si>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</si>
  <si>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</si>
  <si>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</si>
  <si>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</si>
  <si>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</si>
  <si>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</si>
  <si>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</si>
  <si>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</si>
  <si>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</si>
  <si>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</si>
  <si>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</si>
  <si>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</si>
  <si>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</si>
  <si>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</si>
  <si>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</si>
  <si>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</si>
  <si>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</si>
  <si>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</si>
  <si>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</si>
  <si>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</si>
  <si>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</si>
  <si>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</si>
  <si>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</si>
  <si>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</si>
  <si>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</si>
  <si>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</si>
  <si>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</si>
  <si>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</si>
  <si>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</si>
  <si>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</si>
  <si>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</si>
  <si>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</si>
  <si>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</si>
  <si>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</si>
  <si>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</si>
  <si>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</si>
  <si>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</si>
  <si>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</si>
  <si>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</si>
  <si>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</si>
  <si>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</si>
  <si>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</si>
  <si>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</si>
  <si>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</si>
  <si>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</si>
  <si>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</si>
  <si>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</si>
  <si>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</si>
  <si>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</si>
  <si>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</si>
  <si>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</si>
  <si>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</si>
  <si>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</si>
  <si>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</si>
  <si>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</si>
  <si>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</si>
  <si>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</si>
  <si>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</si>
  <si>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</si>
  <si>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</si>
  <si>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</si>
  <si>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</si>
  <si>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</si>
  <si>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</si>
  <si>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</si>
  <si>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</si>
  <si>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</si>
  <si>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</si>
  <si>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</si>
  <si>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</si>
  <si>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</si>
  <si>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</si>
  <si>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</si>
  <si>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</si>
  <si>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</si>
  <si>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</si>
  <si>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</si>
  <si>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</si>
  <si>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</si>
  <si>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</si>
  <si>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</si>
  <si>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</si>
  <si>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</si>
  <si>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</si>
  <si>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</si>
  <si>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</si>
  <si>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</si>
  <si>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</si>
  <si>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</si>
  <si>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</si>
  <si>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</si>
  <si>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</si>
  <si>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</si>
  <si>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</si>
  <si>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</si>
  <si>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</si>
  <si>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</si>
  <si>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</si>
  <si>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</si>
  <si>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</si>
  <si>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</si>
  <si>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</si>
  <si>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</si>
  <si>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</si>
  <si>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</si>
  <si>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</si>
  <si>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</si>
  <si>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</si>
  <si>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</si>
  <si>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</si>
  <si>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</si>
  <si>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</si>
  <si>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</si>
  <si>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</si>
  <si>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</si>
  <si>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</si>
  <si>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</si>
  <si>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</si>
  <si>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</si>
  <si>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</si>
  <si>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</si>
  <si>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</si>
  <si>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</si>
  <si>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</si>
  <si>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</si>
  <si>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</si>
  <si>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</si>
  <si>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</si>
  <si>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</si>
  <si>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</si>
  <si>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</si>
  <si>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</si>
  <si>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</si>
  <si>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</si>
  <si>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</si>
  <si>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</si>
  <si>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</si>
  <si>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</si>
  <si>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</si>
  <si>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</si>
  <si>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</si>
  <si>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</si>
  <si>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</si>
  <si>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</si>
  <si>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</si>
  <si>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</si>
  <si>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</si>
  <si>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</si>
  <si>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</si>
  <si>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</si>
  <si>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</si>
  <si>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</si>
  <si>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</si>
  <si>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</si>
  <si>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</si>
  <si>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</si>
  <si>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</si>
  <si>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</si>
  <si>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</si>
  <si>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</si>
  <si>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</si>
  <si>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</si>
  <si>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</si>
  <si>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</si>
  <si>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</si>
  <si>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</si>
  <si>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</si>
  <si>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</si>
  <si>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</si>
  <si>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</si>
  <si>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</si>
  <si>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</si>
  <si>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</si>
  <si>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</si>
  <si>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</si>
  <si>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</si>
  <si>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</si>
  <si>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</si>
  <si>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</si>
  <si>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</si>
  <si>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</si>
  <si>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</si>
  <si>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</si>
  <si>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</si>
  <si>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</si>
  <si>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</si>
  <si>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</si>
  <si>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</si>
  <si>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</si>
  <si>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</si>
  <si>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</si>
  <si>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</si>
  <si>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</si>
  <si>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</si>
  <si>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</si>
  <si>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</si>
  <si>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</si>
  <si>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</si>
  <si>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</si>
  <si>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</si>
  <si>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</si>
  <si>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</si>
  <si>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</si>
  <si>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</si>
  <si>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</si>
  <si>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</si>
  <si>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</si>
  <si>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</si>
  <si>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</si>
  <si>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</si>
  <si>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</si>
  <si>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</si>
  <si>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</si>
  <si>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</si>
  <si>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</si>
  <si>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</si>
  <si>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</si>
  <si>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</si>
  <si>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</si>
  <si>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</si>
  <si>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</si>
  <si>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</si>
  <si>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</si>
  <si>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</si>
  <si>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</si>
  <si>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</si>
  <si>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</si>
  <si>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</si>
  <si>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</si>
  <si>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</si>
  <si>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</si>
  <si>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</si>
  <si>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</si>
  <si>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</si>
  <si>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</si>
  <si>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</si>
  <si>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</si>
  <si>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</si>
  <si>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</si>
  <si>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</si>
  <si>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</si>
  <si>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</si>
  <si>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</si>
  <si>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</si>
  <si>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</si>
  <si>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</si>
  <si>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</si>
  <si>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</si>
  <si>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</si>
  <si>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</si>
  <si>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</si>
  <si>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</si>
  <si>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</si>
  <si>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</si>
  <si>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</si>
  <si>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</si>
  <si>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</si>
  <si>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</si>
  <si>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</si>
  <si>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</si>
  <si>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</si>
  <si>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</si>
  <si>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</si>
  <si>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</si>
  <si>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</si>
  <si>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</si>
  <si>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</si>
  <si>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</si>
  <si>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</si>
  <si>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</si>
  <si>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</si>
  <si>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</si>
  <si>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</si>
  <si>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</si>
  <si>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</si>
  <si>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</si>
  <si>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</si>
  <si>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</si>
  <si>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</si>
  <si>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</si>
  <si>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</si>
  <si>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</si>
  <si>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</si>
  <si>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</si>
  <si>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</si>
  <si>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</si>
  <si>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</si>
  <si>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</si>
  <si>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</si>
  <si>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</si>
  <si>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</si>
  <si>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</si>
  <si>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</si>
  <si>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</si>
  <si>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</si>
  <si>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</si>
  <si>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</si>
  <si>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</si>
  <si>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</si>
  <si>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</si>
  <si>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</si>
  <si>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</si>
  <si>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</si>
  <si>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</si>
  <si>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</si>
  <si>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</si>
  <si>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</si>
  <si>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</si>
  <si>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</si>
  <si>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</si>
  <si>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</si>
  <si>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</si>
  <si>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</si>
  <si>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</si>
  <si>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</si>
  <si>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</si>
  <si>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</si>
  <si>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</si>
  <si>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</si>
  <si>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</si>
  <si>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</si>
  <si>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</si>
  <si>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</si>
  <si>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</si>
  <si>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</si>
  <si>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</si>
  <si>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</si>
  <si>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</si>
  <si>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</si>
  <si>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</si>
  <si>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</si>
  <si>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</si>
  <si>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</si>
  <si>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</si>
  <si>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</si>
  <si>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</si>
  <si>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</si>
  <si>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</si>
  <si>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</si>
  <si>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</si>
  <si>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</si>
  <si>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</si>
  <si>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</si>
  <si>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</si>
  <si>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</si>
  <si>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</si>
  <si>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</si>
  <si>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</si>
  <si>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</si>
  <si>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</si>
  <si>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</si>
  <si>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</si>
  <si>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</si>
  <si>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</si>
  <si>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</si>
  <si>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</si>
  <si>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</si>
  <si>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</si>
  <si>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</si>
  <si>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</si>
  <si>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</si>
  <si>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</si>
  <si>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</si>
  <si>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</si>
  <si>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</si>
  <si>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</si>
  <si>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</si>
  <si>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</si>
  <si>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</si>
  <si>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</si>
  <si>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</si>
  <si>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</si>
  <si>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</si>
  <si>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</si>
  <si>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</si>
  <si>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</si>
  <si>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</si>
  <si>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</si>
  <si>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</si>
  <si>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</si>
  <si>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</si>
  <si>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</si>
  <si>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</si>
  <si>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</si>
  <si>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</si>
  <si>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</si>
  <si>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</si>
  <si>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</si>
  <si>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</si>
  <si>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</si>
  <si>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</si>
  <si>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</si>
  <si>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</si>
  <si>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</si>
  <si>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</si>
  <si>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</si>
  <si>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</si>
  <si>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</si>
  <si>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</si>
  <si>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</si>
  <si>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</si>
  <si>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</si>
  <si>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</si>
  <si>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</si>
  <si>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</si>
  <si>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</si>
  <si>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</si>
  <si>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</si>
  <si>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</si>
  <si>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</si>
  <si>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</si>
  <si>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</si>
  <si>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</si>
  <si>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</si>
  <si>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</si>
  <si>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</si>
  <si>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</si>
  <si>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</si>
  <si>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</si>
  <si>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</si>
  <si>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</si>
  <si>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</si>
  <si>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</si>
  <si>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</si>
  <si>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</si>
  <si>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</si>
  <si>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</si>
  <si>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</si>
  <si>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</si>
  <si>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</si>
  <si>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</si>
  <si>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</si>
  <si>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</si>
  <si>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</si>
  <si>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</si>
  <si>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</si>
  <si>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</si>
  <si>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</si>
  <si>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</si>
  <si>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</si>
  <si>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</si>
  <si>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</si>
  <si>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</si>
  <si>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</si>
  <si>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</si>
  <si>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</si>
  <si>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</si>
  <si>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</si>
  <si>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</si>
  <si>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</si>
  <si>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</si>
  <si>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</si>
  <si>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</si>
  <si>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</si>
  <si>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</si>
  <si>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</si>
  <si>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</si>
  <si>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</si>
  <si>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</si>
  <si>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</si>
  <si>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</si>
  <si>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</si>
  <si>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</si>
  <si>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</si>
  <si>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</si>
  <si>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</si>
  <si>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</si>
  <si>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</si>
  <si>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</si>
  <si>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</si>
  <si>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</si>
  <si>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</si>
  <si>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</si>
  <si>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</si>
  <si>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</si>
  <si>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</si>
  <si>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</si>
  <si>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</si>
  <si>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</si>
  <si>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</si>
  <si>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</si>
  <si>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</si>
  <si>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</si>
  <si>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</si>
  <si>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</si>
  <si>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</si>
  <si>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</si>
  <si>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</si>
  <si>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</si>
  <si>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</si>
  <si>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</si>
  <si>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</si>
  <si>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</si>
  <si>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</si>
  <si>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</si>
  <si>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</si>
  <si>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</si>
  <si>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</si>
  <si>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</si>
  <si>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</si>
  <si>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</si>
  <si>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</si>
  <si>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</si>
  <si>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</si>
  <si>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</si>
  <si>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</si>
  <si>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</si>
  <si>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</si>
  <si>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</si>
  <si>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</si>
  <si>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</si>
  <si>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</si>
  <si>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</si>
  <si>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</si>
  <si>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</si>
  <si>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</si>
  <si>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</si>
  <si>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</si>
  <si>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</si>
  <si>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</si>
  <si>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</si>
  <si>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</si>
  <si>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</si>
  <si>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</si>
  <si>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</si>
  <si>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</si>
  <si>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</si>
  <si>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</si>
  <si>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</si>
  <si>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</si>
  <si>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</si>
  <si>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</si>
  <si>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</si>
  <si>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</si>
  <si>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</si>
  <si>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</si>
  <si>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</si>
  <si>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</si>
  <si>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</si>
  <si>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</si>
  <si>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</si>
  <si>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</si>
  <si>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</si>
  <si>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</si>
  <si>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</si>
  <si>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</si>
  <si>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</si>
  <si>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</si>
  <si>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</si>
  <si>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</si>
  <si>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</si>
  <si>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</si>
  <si>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</si>
  <si>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</si>
  <si>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</si>
  <si>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</si>
  <si>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</si>
  <si>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</si>
  <si>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</si>
  <si>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</si>
  <si>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</si>
  <si>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</si>
  <si>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</si>
  <si>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</si>
  <si>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</si>
  <si>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</si>
  <si>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</si>
  <si>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</si>
  <si>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</si>
  <si>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</si>
  <si>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</si>
  <si>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</si>
  <si>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</si>
  <si>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</si>
  <si>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</si>
  <si>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</si>
  <si>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</si>
  <si>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</si>
  <si>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</si>
  <si>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</si>
  <si>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</si>
  <si>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</si>
  <si>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</si>
  <si>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</si>
  <si>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</si>
  <si>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</si>
  <si>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</si>
  <si>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</si>
  <si>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</si>
  <si>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</si>
  <si>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</si>
  <si>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</si>
  <si>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</si>
  <si>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</si>
  <si>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</si>
  <si>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</si>
  <si>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</si>
  <si>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</si>
  <si>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</si>
  <si>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</si>
  <si>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</si>
  <si>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</si>
  <si>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</si>
  <si>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</si>
  <si>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</si>
  <si>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</si>
  <si>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</si>
  <si>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</si>
  <si>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</si>
  <si>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</si>
  <si>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</si>
  <si>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</si>
  <si>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</si>
  <si>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</si>
  <si>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</si>
  <si>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</si>
  <si>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</si>
  <si>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</si>
  <si>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</si>
  <si>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</si>
  <si>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</si>
  <si>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</si>
  <si>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</si>
  <si>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</si>
  <si>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</si>
  <si>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</si>
  <si>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</si>
  <si>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</si>
  <si>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</si>
  <si>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</si>
  <si>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</si>
  <si>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</si>
  <si>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</si>
  <si>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</si>
  <si>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</si>
  <si>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</si>
  <si>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</si>
  <si>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</si>
  <si>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</si>
  <si>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</si>
  <si>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</si>
  <si>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</si>
  <si>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</si>
  <si>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</si>
  <si>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</si>
  <si>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</si>
  <si>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</si>
  <si>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</si>
  <si>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</si>
  <si>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</si>
  <si>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</si>
  <si>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</si>
  <si>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</si>
  <si>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</si>
  <si>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</si>
  <si>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</si>
  <si>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</si>
  <si>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</si>
  <si>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</si>
  <si>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</si>
  <si>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</si>
  <si>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</si>
  <si>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</si>
  <si>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</si>
  <si>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</si>
  <si>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</si>
  <si>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</si>
  <si>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</si>
  <si>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</si>
  <si>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</si>
  <si>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</si>
  <si>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</si>
  <si>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</si>
  <si>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</si>
  <si>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</si>
  <si>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</si>
  <si>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</si>
  <si>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</si>
  <si>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</si>
  <si>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</si>
  <si>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</si>
  <si>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</si>
  <si>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</si>
  <si>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</si>
  <si>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</si>
  <si>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</si>
  <si>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</si>
  <si>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</si>
  <si>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</si>
  <si>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</si>
  <si>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</si>
  <si>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</si>
  <si>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</si>
  <si>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</si>
  <si>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</si>
  <si>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</si>
  <si>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</si>
  <si>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</si>
  <si>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</si>
  <si>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</si>
  <si>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</si>
  <si>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</si>
  <si>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</si>
  <si>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</si>
  <si>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</si>
  <si>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</si>
  <si>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</si>
  <si>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</si>
  <si>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</si>
  <si>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</si>
  <si>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</si>
  <si>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</si>
  <si>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</si>
  <si>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</si>
  <si>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</si>
  <si>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</si>
  <si>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</si>
  <si>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</si>
  <si>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</si>
  <si>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</si>
  <si>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</si>
  <si>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</si>
  <si>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</si>
  <si>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</si>
  <si>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</si>
  <si>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</si>
  <si>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</si>
  <si>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</si>
  <si>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</si>
  <si>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</si>
  <si>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</si>
  <si>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</si>
  <si>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</si>
  <si>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</si>
  <si>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</si>
  <si>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</si>
  <si>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</si>
  <si>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</si>
  <si>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</si>
  <si>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</si>
  <si>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</si>
  <si>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</si>
  <si>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</si>
  <si>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</si>
  <si>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</si>
  <si>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</si>
  <si>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</si>
  <si>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</si>
  <si>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</si>
  <si>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</si>
  <si>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</si>
  <si>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</si>
  <si>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</si>
  <si>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</si>
  <si>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</si>
  <si>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</si>
  <si>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</si>
  <si>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</si>
  <si>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</si>
  <si>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</si>
  <si>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</si>
  <si>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</si>
  <si>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</si>
  <si>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</si>
  <si>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</si>
  <si>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</si>
  <si>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</si>
  <si>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</si>
  <si>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</si>
  <si>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</si>
  <si>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</si>
  <si>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</si>
  <si>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</si>
  <si>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</si>
  <si>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</si>
  <si>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</si>
  <si>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</si>
  <si>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</si>
  <si>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</si>
  <si>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</si>
  <si>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</si>
  <si>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</si>
  <si>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</si>
  <si>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</si>
  <si>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</si>
  <si>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</si>
  <si>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</si>
  <si>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</si>
  <si>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</si>
  <si>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</si>
  <si>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</si>
  <si>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</si>
  <si>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</si>
  <si>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</si>
  <si>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</si>
  <si>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</si>
  <si>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</si>
  <si>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</si>
  <si>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</si>
  <si>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</si>
  <si>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</si>
  <si>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</si>
  <si>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</si>
  <si>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</si>
  <si>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</si>
  <si>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</si>
  <si>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</si>
  <si>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</si>
  <si>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</si>
  <si>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</si>
  <si>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</si>
  <si>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</si>
  <si>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</si>
  <si>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</si>
  <si>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</si>
  <si>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</si>
  <si>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</si>
  <si>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</si>
  <si>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</si>
  <si>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</si>
  <si>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</si>
  <si>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</si>
  <si>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</si>
  <si>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</si>
  <si>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</si>
  <si>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</si>
  <si>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</si>
  <si>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</si>
  <si>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</si>
  <si>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</si>
  <si>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</si>
  <si>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</si>
  <si>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</si>
  <si>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</si>
  <si>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</si>
  <si>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</si>
  <si>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</si>
  <si>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</si>
  <si>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</si>
  <si>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</si>
  <si>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</si>
  <si>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</si>
  <si>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</si>
  <si>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</si>
  <si>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</si>
  <si>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</si>
  <si>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</si>
  <si>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</si>
  <si>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</si>
  <si>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</si>
  <si>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</si>
  <si>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</si>
  <si>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</si>
  <si>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</si>
  <si>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</si>
  <si>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</si>
  <si>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</si>
  <si>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</si>
  <si>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</si>
  <si>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</si>
  <si>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</si>
  <si>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</si>
  <si>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</si>
  <si>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</si>
  <si>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</si>
  <si>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</si>
  <si>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</si>
  <si>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</si>
  <si>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</si>
  <si>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</si>
  <si>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</si>
  <si>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</si>
  <si>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</si>
  <si>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</si>
  <si>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</si>
  <si>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</si>
  <si>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</si>
  <si>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</si>
  <si>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</si>
  <si>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</si>
  <si>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</si>
  <si>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</si>
  <si>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</si>
  <si>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</si>
  <si>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</si>
  <si>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</si>
  <si>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</si>
  <si>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</si>
  <si>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</si>
  <si>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</si>
  <si>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</si>
  <si>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</si>
  <si>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</si>
  <si>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</si>
  <si>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</si>
  <si>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</si>
  <si>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</si>
  <si>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</si>
  <si>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</si>
  <si>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</si>
  <si>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</si>
  <si>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</si>
  <si>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</si>
  <si>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</si>
  <si>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</si>
  <si>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</si>
  <si>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</si>
  <si>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</si>
  <si>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</si>
  <si>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</si>
  <si>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</si>
  <si>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</si>
  <si>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</si>
  <si>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</si>
  <si>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</si>
  <si>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</si>
  <si>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</si>
  <si>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</si>
  <si>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</si>
  <si>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</si>
  <si>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</si>
  <si>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</si>
  <si>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</si>
  <si>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</si>
  <si>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</si>
  <si>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</si>
  <si>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</si>
  <si>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</si>
  <si>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</si>
  <si>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</si>
  <si>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</si>
  <si>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</si>
  <si>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</si>
  <si>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</si>
  <si>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</si>
  <si>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</si>
  <si>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</si>
  <si>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</si>
  <si>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</si>
  <si>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</si>
  <si>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</si>
  <si>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</si>
  <si>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</si>
  <si>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</si>
  <si>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</si>
  <si>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</si>
  <si>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</si>
  <si>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</si>
  <si>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</si>
  <si>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</si>
  <si>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</si>
  <si>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</si>
  <si>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</si>
  <si>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</si>
  <si>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</si>
  <si>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</si>
  <si>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</si>
  <si>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</si>
  <si>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</si>
  <si>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</si>
  <si>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</si>
  <si>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</si>
  <si>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</si>
  <si>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</si>
  <si>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</si>
  <si>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</si>
  <si>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</si>
  <si>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</si>
  <si>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</si>
  <si>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</si>
  <si>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</si>
  <si>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</si>
  <si>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</si>
  <si>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</si>
  <si>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</si>
  <si>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</si>
  <si>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</si>
  <si>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</si>
  <si>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</si>
  <si>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</si>
  <si>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</si>
  <si>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</si>
  <si>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</si>
  <si>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</si>
  <si>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</si>
  <si>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</si>
  <si>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</si>
  <si>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</si>
  <si>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</si>
  <si>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</si>
  <si>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</si>
  <si>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</si>
  <si>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</si>
  <si>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</si>
  <si>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</si>
  <si>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</si>
  <si>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</si>
  <si>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</si>
  <si>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</si>
  <si>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</si>
  <si>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</si>
  <si>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</si>
  <si>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</si>
  <si>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</si>
  <si>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</si>
  <si>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</si>
  <si>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</si>
  <si>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</si>
  <si>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</si>
  <si>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</si>
  <si>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</si>
  <si>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</si>
  <si>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</si>
  <si>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</si>
  <si>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</si>
  <si>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</si>
  <si>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</si>
  <si>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</si>
  <si>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</si>
  <si>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</si>
  <si>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</si>
  <si>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</si>
  <si>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</si>
  <si>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</si>
  <si>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</si>
  <si>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</si>
  <si>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</si>
  <si>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</si>
  <si>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</si>
  <si>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</si>
  <si>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</si>
  <si>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</si>
  <si>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</si>
  <si>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</si>
  <si>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</si>
  <si>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</si>
  <si>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</si>
  <si>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</si>
  <si>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</si>
  <si>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</si>
  <si>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</si>
  <si>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</si>
  <si>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</si>
  <si>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</si>
  <si>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</si>
  <si>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</si>
  <si>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</si>
  <si>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</si>
  <si>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</si>
  <si>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</si>
  <si>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</si>
  <si>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</si>
  <si>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</si>
  <si>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</si>
  <si>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</si>
  <si>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</si>
  <si>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</si>
  <si>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</si>
  <si>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</si>
  <si>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</si>
  <si>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</si>
  <si>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</si>
  <si>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</si>
  <si>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</si>
  <si>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</si>
  <si>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</si>
  <si>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</si>
  <si>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</si>
  <si>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</si>
  <si>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</si>
  <si>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</si>
  <si>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</si>
  <si>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</si>
  <si>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</si>
  <si>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</si>
  <si>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</si>
  <si>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</si>
  <si>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</si>
  <si>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</si>
  <si>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</si>
  <si>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</si>
  <si>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</si>
  <si>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</si>
  <si>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</si>
  <si>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</si>
  <si>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</si>
  <si>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</si>
  <si>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</si>
  <si>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</si>
  <si>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</si>
  <si>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</si>
  <si>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</si>
  <si>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</si>
  <si>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</si>
  <si>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</si>
  <si>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</si>
  <si>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</si>
  <si>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</si>
  <si>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</si>
  <si>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</si>
  <si>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</si>
  <si>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</si>
  <si>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</si>
  <si>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</si>
  <si>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</si>
  <si>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</si>
  <si>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</si>
  <si>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</si>
  <si>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</si>
  <si>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</si>
  <si>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</si>
  <si>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</si>
  <si>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</si>
  <si>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</si>
  <si>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</si>
  <si>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</si>
  <si>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</si>
  <si>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</si>
  <si>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</si>
  <si>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</si>
  <si>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</si>
  <si>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</si>
  <si>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</si>
  <si>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</si>
  <si>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</si>
  <si>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</si>
  <si>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</si>
  <si>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</si>
  <si>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</si>
  <si>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</si>
  <si>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</si>
  <si>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</si>
  <si>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</si>
  <si>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</si>
  <si>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</si>
  <si>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</si>
  <si>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</si>
  <si>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</si>
  <si>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</si>
  <si>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</si>
  <si>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</si>
  <si>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</si>
  <si>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</si>
  <si>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</si>
  <si>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</si>
  <si>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</si>
  <si>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</si>
  <si>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</si>
  <si>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</si>
  <si>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</si>
  <si>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</si>
  <si>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</si>
  <si>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</si>
  <si>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</si>
  <si>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</si>
  <si>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</si>
  <si>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</si>
  <si>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</si>
  <si>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</si>
  <si>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</si>
  <si>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</si>
  <si>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</si>
  <si>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</si>
  <si>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</si>
  <si>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</si>
  <si>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</si>
  <si>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</si>
  <si>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</si>
  <si>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</si>
  <si>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</si>
  <si>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</si>
  <si>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</si>
  <si>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</si>
  <si>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</si>
  <si>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</si>
  <si>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</si>
  <si>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</si>
  <si>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</si>
  <si>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</si>
  <si>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</si>
  <si>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</si>
  <si>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</si>
  <si>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</si>
  <si>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</si>
  <si>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</si>
  <si>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</si>
  <si>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</si>
  <si>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</si>
  <si>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</si>
  <si>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</si>
  <si>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</si>
  <si>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</si>
  <si>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</si>
  <si>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</si>
  <si>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</si>
  <si>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</si>
  <si>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</si>
  <si>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</si>
  <si>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</si>
  <si>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</si>
  <si>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</si>
  <si>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</si>
  <si>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</si>
  <si>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</si>
  <si>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</si>
  <si>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</si>
  <si>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</si>
  <si>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</si>
  <si>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</si>
  <si>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</si>
  <si>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</si>
  <si>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</si>
  <si>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</si>
  <si>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</si>
  <si>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</si>
  <si>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</si>
  <si>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</si>
  <si>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</si>
  <si>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</si>
  <si>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</si>
  <si>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</si>
  <si>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</si>
  <si>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</si>
  <si>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</si>
  <si>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</si>
  <si>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</si>
  <si>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</si>
  <si>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</si>
  <si>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</si>
  <si>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</si>
  <si>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</si>
  <si>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</si>
  <si>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</si>
  <si>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</si>
  <si>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</si>
  <si>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</si>
  <si>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</si>
  <si>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</si>
  <si>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</si>
  <si>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</si>
  <si>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</si>
  <si>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</si>
  <si>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</si>
  <si>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</si>
  <si>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</si>
  <si>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</si>
  <si>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</si>
  <si>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</si>
  <si>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</si>
  <si>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</si>
  <si>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</si>
  <si>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</si>
  <si>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</si>
  <si>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</si>
  <si>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</si>
  <si>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</si>
  <si>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</si>
  <si>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</si>
  <si>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</si>
  <si>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</si>
  <si>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</si>
  <si>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</si>
  <si>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</si>
  <si>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</si>
  <si>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</si>
  <si>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</si>
  <si>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</si>
  <si>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</si>
  <si>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</si>
  <si>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</si>
  <si>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</si>
  <si>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</si>
  <si>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</si>
  <si>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</si>
  <si>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</si>
  <si>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</si>
  <si>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</si>
  <si>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</si>
  <si>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</si>
  <si>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</si>
  <si>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</si>
  <si>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</si>
  <si>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</si>
  <si>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</si>
  <si>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</si>
  <si>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</si>
  <si>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</si>
  <si>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</si>
  <si>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</si>
  <si>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</si>
  <si>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</si>
  <si>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</si>
  <si>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</si>
  <si>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</si>
  <si>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</si>
  <si>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</si>
  <si>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</si>
  <si>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</si>
  <si>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</si>
  <si>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</si>
  <si>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</si>
  <si>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</si>
  <si>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</si>
  <si>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</si>
  <si>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</si>
  <si>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</si>
  <si>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</si>
  <si>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</si>
  <si>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</si>
  <si>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</si>
  <si>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</si>
  <si>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</si>
  <si>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</si>
  <si>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</si>
  <si>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</si>
  <si>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</si>
  <si>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</si>
  <si>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</si>
  <si>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</si>
  <si>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</si>
  <si>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</si>
  <si>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</si>
  <si>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</si>
  <si>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</si>
  <si>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</si>
  <si>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</si>
  <si>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</si>
  <si>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</si>
  <si>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</si>
  <si>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</si>
  <si>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</si>
  <si>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</si>
  <si>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</si>
  <si>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</si>
  <si>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</si>
  <si>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</si>
  <si>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</si>
  <si>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</si>
  <si>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</si>
  <si>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</si>
  <si>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</si>
  <si>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</si>
  <si>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</si>
  <si>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</si>
  <si>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</si>
  <si>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</si>
  <si>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</si>
  <si>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</si>
  <si>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</si>
  <si>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</si>
  <si>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</si>
  <si>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</si>
  <si>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</si>
  <si>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</si>
  <si>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</si>
  <si>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</si>
  <si>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</si>
  <si>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</si>
  <si>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</si>
  <si>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</si>
  <si>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</si>
  <si>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</si>
  <si>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</si>
  <si>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</si>
  <si>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</si>
  <si>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</si>
  <si>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</si>
  <si>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</si>
  <si>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</si>
  <si>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</si>
  <si>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</si>
  <si>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</si>
  <si>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</si>
  <si>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</si>
  <si>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</si>
  <si>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</si>
  <si>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</si>
  <si>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</si>
  <si>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</si>
  <si>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</si>
  <si>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</si>
  <si>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</si>
  <si>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</si>
  <si>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</si>
  <si>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</si>
  <si>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</si>
  <si>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</si>
  <si>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</si>
  <si>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</si>
  <si>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</si>
  <si>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</si>
  <si>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</si>
  <si>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</si>
  <si>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</si>
  <si>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</si>
  <si>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</si>
  <si>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</si>
  <si>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</si>
  <si>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</si>
  <si>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</si>
  <si>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</si>
  <si>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</si>
  <si>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</si>
  <si>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</si>
  <si>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</si>
  <si>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</si>
  <si>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</si>
  <si>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</si>
  <si>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</si>
  <si>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</si>
  <si>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</si>
  <si>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</si>
  <si>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</si>
  <si>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</si>
  <si>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</si>
  <si>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</si>
  <si>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</si>
  <si>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</si>
  <si>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</si>
  <si>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</si>
  <si>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</si>
  <si>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</si>
  <si>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</si>
  <si>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</si>
  <si>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</si>
  <si>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</si>
  <si>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</si>
  <si>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</si>
  <si>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</si>
  <si>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</si>
  <si>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</si>
  <si>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</si>
  <si>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</si>
  <si>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</si>
  <si>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</si>
  <si>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</si>
  <si>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</si>
  <si>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</si>
  <si>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</si>
  <si>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</si>
  <si>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</si>
  <si>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</si>
  <si>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</si>
  <si>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</si>
  <si>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</si>
  <si>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</si>
  <si>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</si>
  <si>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</si>
  <si>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</si>
  <si>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</si>
  <si>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</si>
  <si>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</si>
  <si>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</si>
  <si>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</si>
  <si>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</si>
  <si>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</si>
  <si>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</si>
  <si>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</si>
  <si>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</si>
  <si>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</si>
  <si>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</si>
  <si>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</si>
  <si>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</si>
  <si>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</si>
  <si>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</si>
  <si>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</si>
  <si>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</si>
  <si>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</si>
  <si>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</si>
  <si>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</si>
  <si>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</si>
  <si>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</si>
  <si>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</si>
  <si>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</si>
  <si>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</si>
  <si>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</si>
  <si>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</si>
  <si>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</si>
  <si>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</si>
  <si>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</si>
  <si>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</si>
  <si>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</si>
  <si>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</si>
  <si>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</si>
  <si>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</si>
  <si>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</si>
  <si>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</si>
  <si>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</si>
  <si>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</si>
  <si>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</si>
  <si>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</si>
  <si>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</si>
  <si>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</si>
  <si>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</si>
  <si>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</si>
  <si>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</si>
  <si>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</si>
  <si>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</si>
  <si>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</si>
  <si>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</si>
  <si>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</si>
  <si>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</si>
  <si>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</si>
  <si>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</si>
  <si>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</si>
  <si>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</si>
  <si>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</si>
  <si>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</si>
  <si>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</si>
  <si>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</si>
  <si>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</si>
  <si>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</si>
  <si>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</si>
  <si>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</si>
  <si>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</si>
  <si>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</si>
  <si>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</si>
  <si>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</si>
  <si>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</si>
  <si>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</si>
  <si>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</si>
  <si>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</si>
  <si>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</si>
  <si>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</si>
  <si>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</si>
  <si>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</si>
  <si>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</si>
  <si>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</si>
  <si>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</si>
  <si>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</si>
  <si>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</si>
  <si>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</si>
  <si>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</si>
  <si>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</si>
  <si>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</si>
  <si>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</si>
  <si>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</si>
  <si>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</si>
  <si>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</si>
  <si>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</si>
  <si>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</si>
  <si>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</si>
  <si>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</si>
  <si>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</si>
  <si>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</si>
  <si>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</si>
  <si>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</si>
  <si>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</si>
  <si>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</si>
  <si>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</si>
  <si>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</si>
  <si>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</si>
  <si>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</si>
  <si>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</si>
  <si>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</si>
  <si>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</si>
  <si>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</si>
  <si>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</si>
  <si>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</si>
  <si>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</si>
  <si>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</si>
  <si>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</si>
  <si>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</si>
  <si>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</si>
  <si>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</si>
  <si>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</si>
  <si>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</si>
  <si>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</si>
  <si>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</si>
  <si>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</si>
  <si>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</si>
  <si>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</si>
  <si>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</si>
  <si>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</si>
  <si>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</si>
  <si>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</si>
  <si>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</si>
  <si>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</si>
  <si>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</si>
  <si>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</si>
  <si>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</si>
  <si>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</si>
  <si>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</si>
  <si>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</si>
  <si>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</si>
  <si>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</si>
  <si>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</si>
  <si>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</si>
  <si>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</si>
  <si>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</si>
  <si>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</si>
  <si>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</si>
  <si>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</si>
  <si>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</si>
  <si>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</si>
  <si>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</si>
  <si>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</si>
  <si>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</si>
  <si>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</si>
  <si>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</si>
  <si>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</si>
  <si>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</si>
  <si>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</si>
  <si>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</si>
  <si>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</si>
  <si>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</si>
  <si>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</si>
  <si>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</si>
  <si>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</si>
  <si>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</si>
  <si>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</si>
  <si>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</si>
  <si>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</si>
  <si>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</si>
  <si>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</si>
  <si>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</si>
  <si>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</si>
  <si>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</si>
  <si>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</si>
  <si>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</si>
  <si>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</si>
  <si>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</si>
  <si>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</si>
  <si>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</si>
  <si>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</si>
  <si>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</si>
  <si>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</si>
  <si>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</si>
  <si>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</si>
  <si>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</si>
  <si>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</si>
  <si>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</si>
  <si>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</si>
  <si>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</si>
  <si>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</si>
  <si>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</si>
  <si>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</si>
  <si>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</si>
  <si>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</si>
  <si>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</si>
  <si>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</si>
  <si>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</si>
  <si>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</si>
  <si>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</si>
  <si>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</si>
  <si>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</si>
  <si>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</si>
  <si>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</si>
  <si>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</si>
  <si>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</si>
  <si>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</si>
  <si>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</si>
  <si>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</si>
  <si>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</si>
  <si>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</si>
  <si>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</si>
  <si>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</si>
  <si>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</si>
  <si>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</si>
  <si>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</si>
  <si>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</si>
  <si>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</si>
  <si>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</si>
  <si>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</si>
  <si>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</si>
  <si>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</si>
  <si>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</si>
  <si>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</si>
  <si>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</si>
  <si>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</si>
  <si>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</si>
  <si>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</si>
  <si>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</si>
  <si>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</si>
  <si>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</si>
  <si>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</si>
  <si>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</si>
  <si>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</si>
  <si>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</si>
  <si>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</si>
  <si>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</si>
  <si>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</si>
  <si>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</si>
  <si>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</si>
  <si>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</si>
  <si>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</si>
  <si>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</si>
  <si>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</si>
  <si>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</si>
  <si>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</si>
  <si>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</si>
  <si>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</si>
  <si>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</si>
  <si>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</si>
  <si>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</si>
  <si>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</si>
  <si>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</si>
  <si>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</si>
  <si>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</si>
  <si>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</si>
  <si>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</si>
  <si>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</si>
  <si>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</si>
  <si>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</si>
  <si>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</si>
  <si>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</si>
  <si>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</si>
  <si>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</si>
  <si>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</si>
  <si>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</si>
  <si>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</si>
  <si>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</si>
  <si>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</si>
  <si>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</si>
  <si>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</si>
  <si>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</si>
  <si>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</si>
  <si>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</si>
  <si>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</si>
  <si>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</si>
  <si>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</si>
  <si>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</si>
  <si>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</si>
  <si>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</si>
  <si>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</si>
  <si>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</si>
  <si>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</si>
  <si>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</si>
  <si>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</si>
  <si>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</si>
  <si>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</si>
  <si>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</si>
  <si>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</si>
  <si>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</si>
  <si>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</si>
  <si>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</si>
  <si>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</si>
  <si>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</si>
  <si>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</si>
  <si>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</si>
  <si>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</si>
  <si>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</si>
  <si>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</si>
  <si>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</si>
  <si>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</si>
  <si>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</si>
  <si>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</si>
  <si>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</si>
  <si>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</si>
  <si>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</si>
  <si>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</si>
  <si>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</si>
  <si>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</si>
  <si>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</si>
  <si>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</si>
  <si>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</si>
  <si>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</si>
  <si>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</si>
  <si>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</si>
  <si>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</si>
  <si>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</si>
  <si>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</si>
  <si>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</si>
  <si>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</si>
  <si>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</si>
  <si>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</si>
  <si>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</si>
  <si>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</si>
  <si>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</si>
  <si>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</si>
  <si>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</si>
  <si>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</si>
  <si>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</si>
  <si>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</si>
  <si>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</si>
  <si>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</si>
  <si>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</si>
  <si>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</si>
  <si>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</si>
  <si>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</si>
  <si>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</si>
  <si>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</si>
  <si>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</si>
  <si>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</si>
  <si>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</si>
  <si>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</si>
  <si>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</si>
  <si>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</si>
  <si>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</si>
  <si>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</si>
  <si>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</si>
  <si>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</si>
  <si>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</si>
  <si>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</si>
  <si>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</si>
  <si>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</si>
  <si>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</si>
  <si>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</si>
  <si>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</si>
  <si>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</si>
  <si>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</si>
  <si>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</si>
  <si>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</si>
  <si>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</si>
  <si>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</si>
  <si>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</si>
  <si>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</si>
  <si>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</si>
  <si>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</si>
  <si>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</si>
  <si>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</si>
  <si>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</si>
  <si>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</si>
  <si>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</si>
  <si>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</si>
  <si>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</si>
  <si>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</si>
  <si>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</si>
  <si>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</si>
  <si>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</si>
  <si>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</si>
  <si>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</si>
  <si>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</si>
  <si>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</si>
  <si>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</si>
  <si>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</si>
  <si>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</si>
  <si>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</si>
  <si>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</si>
  <si>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</si>
  <si>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</si>
  <si>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</si>
  <si>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</si>
  <si>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</si>
  <si>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</si>
  <si>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</si>
  <si>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</si>
  <si>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</si>
  <si>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</si>
  <si>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</si>
  <si>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</si>
  <si>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</si>
  <si>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</si>
  <si>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</si>
  <si>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</si>
  <si>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</si>
  <si>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</si>
  <si>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</si>
  <si>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</si>
  <si>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</si>
  <si>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</si>
  <si>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</si>
  <si>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</si>
  <si>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</si>
  <si>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</si>
  <si>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</si>
  <si>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</si>
  <si>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</si>
  <si>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</si>
  <si>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</si>
  <si>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</si>
  <si>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</si>
  <si>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</si>
  <si>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</si>
  <si>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</si>
  <si>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</si>
  <si>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</si>
  <si>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</si>
  <si>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</si>
  <si>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</si>
  <si>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</si>
  <si>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</si>
  <si>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</si>
  <si>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</si>
  <si>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</si>
  <si>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</si>
  <si>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</si>
  <si>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</si>
  <si>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</si>
  <si>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</si>
  <si>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</si>
  <si>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</si>
  <si>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</si>
  <si>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</si>
  <si>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</si>
  <si>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</si>
  <si>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</si>
  <si>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</si>
  <si>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</si>
  <si>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</si>
  <si>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</si>
  <si>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</si>
  <si>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</si>
  <si>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</si>
  <si>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</si>
  <si>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</si>
  <si>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</si>
  <si>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</si>
  <si>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</si>
  <si>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</si>
  <si>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</si>
  <si>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</si>
  <si>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</si>
  <si>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</si>
  <si>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</si>
  <si>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</si>
  <si>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</si>
  <si>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</si>
  <si>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</si>
  <si>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</si>
  <si>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</si>
  <si>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</si>
  <si>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</si>
  <si>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</si>
  <si>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</si>
  <si>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</si>
  <si>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</si>
  <si>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</si>
  <si>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</si>
  <si>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</si>
  <si>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</si>
  <si>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</si>
  <si>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</si>
  <si>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</si>
  <si>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</si>
  <si>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</si>
  <si>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</si>
  <si>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</si>
  <si>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</si>
  <si>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</si>
  <si>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</si>
  <si>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</si>
  <si>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</si>
  <si>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</si>
  <si>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</si>
  <si>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</si>
  <si>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</si>
  <si>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</si>
  <si>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</si>
  <si>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</si>
  <si>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</si>
  <si>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</si>
  <si>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</si>
  <si>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</si>
  <si>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</si>
  <si>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</si>
  <si>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</si>
  <si>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</si>
  <si>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</si>
  <si>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</si>
  <si>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</si>
  <si>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</si>
  <si>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</si>
  <si>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</si>
  <si>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</si>
  <si>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</si>
  <si>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</si>
  <si>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</si>
  <si>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</si>
  <si>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</si>
  <si>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</si>
  <si>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</si>
  <si>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</si>
  <si>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</si>
  <si>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</si>
  <si>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</si>
  <si>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</si>
  <si>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</si>
  <si>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</si>
  <si>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</si>
  <si>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</si>
  <si>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</si>
  <si>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</si>
  <si>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</si>
  <si>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</si>
  <si>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</si>
  <si>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</si>
  <si>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</si>
  <si>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</si>
  <si>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</si>
  <si>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</si>
  <si>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</si>
  <si>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</si>
  <si>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</si>
  <si>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</si>
  <si>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</si>
  <si>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</si>
  <si>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</si>
  <si>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</si>
  <si>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</si>
  <si>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</si>
  <si>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</si>
  <si>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</si>
  <si>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</si>
  <si>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</si>
  <si>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</si>
  <si>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</si>
  <si>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</si>
  <si>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</si>
  <si>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</si>
  <si>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</si>
  <si>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</si>
  <si>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</si>
  <si>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</si>
  <si>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</si>
  <si>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</si>
  <si>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</si>
  <si>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</si>
  <si>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</si>
  <si>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</si>
  <si>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</si>
  <si>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</si>
  <si>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</si>
  <si>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</si>
  <si>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</si>
  <si>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</si>
  <si>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</si>
  <si>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</si>
  <si>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</si>
  <si>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</si>
  <si>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</si>
  <si>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</si>
  <si>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</si>
  <si>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</si>
  <si>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</si>
  <si>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</si>
  <si>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</si>
  <si>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</si>
  <si>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</si>
  <si>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</si>
  <si>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</si>
  <si>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</si>
  <si>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</si>
  <si>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</si>
  <si>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</si>
  <si>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</si>
  <si>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</si>
  <si>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</si>
  <si>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</si>
  <si>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</si>
  <si>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</si>
  <si>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</si>
  <si>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</si>
  <si>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</si>
  <si>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</si>
  <si>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</si>
  <si>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</si>
  <si>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</si>
  <si>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</si>
  <si>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</si>
  <si>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</si>
  <si>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</si>
  <si>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</si>
  <si>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</si>
  <si>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</si>
  <si>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</si>
  <si>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</si>
  <si>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</si>
  <si>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</si>
  <si>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</si>
  <si>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</si>
  <si>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</si>
  <si>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</si>
  <si>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</si>
  <si>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</si>
  <si>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</si>
  <si>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</si>
  <si>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</si>
  <si>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</si>
  <si>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</si>
  <si>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</si>
  <si>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</si>
  <si>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</si>
  <si>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</si>
  <si>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</si>
  <si>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</si>
  <si>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</si>
  <si>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</si>
  <si>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</si>
  <si>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</si>
  <si>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</si>
  <si>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</si>
  <si>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</si>
  <si>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</si>
  <si>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</si>
  <si>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</si>
  <si>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</si>
  <si>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</si>
  <si>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</si>
  <si>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</si>
  <si>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</si>
  <si>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</si>
  <si>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</si>
  <si>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</si>
  <si>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</si>
  <si>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</si>
  <si>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</si>
  <si>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</si>
  <si>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</si>
  <si>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</si>
  <si>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</si>
  <si>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</si>
  <si>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</si>
  <si>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</si>
  <si>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</si>
  <si>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</si>
  <si>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</si>
  <si>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</si>
  <si>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</si>
  <si>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</si>
  <si>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</si>
  <si>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</si>
  <si>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</si>
  <si>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</si>
  <si>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</si>
  <si>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</si>
  <si>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</si>
  <si>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</si>
  <si>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</si>
  <si>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</si>
  <si>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</si>
  <si>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</si>
  <si>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</si>
  <si>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</si>
  <si>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</si>
  <si>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</si>
  <si>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</si>
  <si>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</si>
  <si>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</si>
  <si>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</si>
  <si>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</si>
  <si>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</si>
  <si>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</si>
  <si>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</si>
  <si>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</si>
  <si>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</si>
  <si>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</si>
  <si>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</si>
  <si>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</si>
  <si>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</si>
  <si>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</si>
  <si>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</si>
  <si>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</si>
  <si>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</si>
  <si>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</si>
  <si>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</si>
  <si>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</si>
  <si>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</si>
  <si>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</si>
  <si>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</si>
  <si>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</si>
  <si>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</si>
  <si>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</si>
  <si>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</si>
  <si>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</si>
  <si>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</si>
  <si>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</si>
  <si>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</si>
  <si>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</si>
  <si>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</si>
  <si>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</si>
  <si>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</si>
  <si>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</si>
  <si>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</si>
  <si>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</si>
  <si>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</si>
  <si>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</si>
  <si>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</si>
  <si>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</si>
  <si>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</si>
  <si>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</si>
  <si>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</si>
  <si>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</si>
  <si>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</si>
  <si>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</si>
  <si>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</si>
  <si>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</si>
  <si>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</si>
  <si>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</si>
  <si>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</si>
  <si>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</si>
  <si>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</si>
  <si>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</si>
  <si>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</si>
  <si>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</si>
  <si>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</si>
  <si>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</si>
  <si>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</si>
  <si>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</si>
  <si>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</si>
  <si>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</si>
  <si>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</si>
  <si>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</si>
  <si>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</si>
  <si>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</si>
  <si>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</si>
  <si>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</si>
  <si>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</si>
  <si>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</si>
  <si>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</si>
  <si>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</si>
  <si>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</si>
  <si>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</si>
  <si>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</si>
  <si>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</si>
  <si>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</si>
  <si>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</si>
  <si>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</si>
  <si>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</si>
  <si>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</si>
  <si>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</si>
  <si>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</si>
  <si>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</si>
  <si>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</si>
  <si>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</si>
  <si>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</si>
  <si>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</si>
  <si>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</si>
  <si>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</si>
  <si>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</si>
  <si>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</si>
  <si>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</si>
  <si>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</si>
  <si>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</si>
  <si>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</si>
  <si>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</si>
  <si>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</si>
  <si>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</si>
  <si>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</si>
  <si>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</si>
  <si>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</si>
  <si>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</si>
  <si>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</si>
  <si>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</si>
  <si>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</si>
  <si>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</si>
  <si>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</si>
  <si>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</si>
  <si>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</si>
  <si>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</si>
  <si>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</si>
  <si>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</si>
  <si>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</si>
  <si>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</si>
  <si>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</si>
  <si>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</si>
  <si>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</si>
  <si>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</si>
  <si>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</si>
  <si>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</si>
  <si>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</si>
  <si>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</si>
  <si>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</si>
  <si>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</si>
  <si>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</si>
  <si>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</si>
  <si>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</si>
  <si>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</si>
  <si>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</si>
  <si>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</si>
  <si>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</si>
  <si>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</si>
  <si>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</si>
  <si>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</si>
  <si>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</si>
  <si>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</si>
  <si>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</si>
  <si>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</si>
  <si>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</si>
  <si>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</si>
  <si>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</si>
  <si>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</si>
  <si>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</si>
  <si>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</si>
  <si>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</si>
  <si>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</si>
  <si>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</si>
  <si>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</si>
  <si>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</si>
  <si>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</si>
  <si>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</si>
  <si>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</si>
  <si>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</si>
  <si>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</si>
  <si>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</si>
  <si>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</si>
  <si>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</si>
  <si>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</si>
  <si>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</si>
  <si>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</si>
  <si>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</si>
  <si>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</si>
  <si>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</si>
  <si>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</si>
  <si>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</si>
  <si>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</si>
  <si>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</si>
  <si>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</si>
  <si>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</si>
  <si>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</si>
  <si>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</si>
  <si>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</si>
  <si>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</si>
  <si>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</si>
  <si>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</si>
  <si>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</si>
  <si>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</si>
  <si>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</si>
  <si>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</si>
  <si>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</si>
  <si>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</si>
  <si>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</si>
  <si>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</si>
  <si>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</si>
  <si>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</si>
  <si>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</si>
  <si>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</si>
  <si>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</si>
  <si>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</si>
  <si>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</si>
  <si>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</si>
  <si>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</si>
  <si>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</si>
  <si>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</si>
  <si>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</si>
  <si>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</si>
  <si>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</si>
  <si>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</si>
  <si>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</si>
  <si>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</si>
  <si>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</si>
  <si>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</si>
  <si>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</si>
  <si>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</si>
  <si>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</si>
  <si>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</si>
  <si>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</si>
  <si>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</si>
  <si>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</si>
  <si>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</si>
  <si>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</si>
  <si>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</si>
  <si>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</si>
  <si>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</si>
  <si>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</si>
  <si>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</si>
  <si>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</si>
  <si>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</si>
  <si>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</si>
  <si>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</si>
  <si>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</si>
  <si>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</si>
  <si>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</si>
  <si>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</si>
  <si>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</si>
  <si>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</si>
  <si>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</si>
  <si>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</si>
  <si>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</si>
  <si>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</si>
  <si>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</si>
  <si>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</si>
  <si>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</si>
  <si>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</si>
  <si>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</si>
  <si>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</si>
  <si>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</si>
  <si>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</si>
  <si>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</si>
  <si>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</si>
  <si>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</si>
  <si>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</si>
  <si>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</si>
  <si>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</si>
  <si>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</si>
  <si>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</si>
  <si>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</si>
  <si>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</si>
  <si>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</si>
  <si>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</si>
  <si>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</si>
  <si>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</si>
  <si>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</si>
  <si>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</si>
  <si>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</si>
  <si>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</si>
  <si>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</si>
  <si>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</si>
  <si>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</si>
  <si>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</si>
  <si>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</si>
  <si>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</si>
  <si>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</si>
  <si>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</si>
  <si>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</si>
  <si>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</si>
  <si>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</si>
  <si>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</si>
  <si>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</si>
  <si>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</si>
  <si>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</si>
  <si>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</si>
  <si>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</si>
  <si>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</si>
  <si>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</si>
  <si>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</si>
  <si>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</si>
  <si>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</si>
  <si>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</si>
  <si>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</si>
  <si>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</si>
  <si>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</si>
  <si>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</si>
  <si>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</si>
  <si>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</si>
  <si>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</si>
  <si>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</si>
  <si>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</si>
  <si>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</si>
  <si>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</si>
  <si>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</si>
  <si>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</si>
  <si>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</si>
  <si>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</si>
  <si>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</si>
  <si>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</si>
  <si>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</si>
  <si>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</si>
  <si>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</si>
  <si>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</si>
  <si>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</si>
  <si>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</si>
  <si>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</si>
  <si>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</si>
  <si>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</si>
  <si>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</si>
  <si>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</si>
  <si>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</si>
  <si>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</si>
  <si>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</si>
  <si>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</si>
  <si>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</si>
  <si>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</si>
  <si>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</si>
  <si>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</si>
  <si>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</si>
  <si>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</si>
  <si>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</si>
  <si>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</si>
  <si>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</si>
  <si>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</si>
  <si>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</si>
  <si>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</si>
  <si>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</si>
  <si>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</si>
  <si>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</si>
  <si>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</si>
  <si>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</si>
  <si>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</si>
  <si>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</si>
  <si>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</si>
  <si>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</si>
  <si>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</si>
  <si>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</si>
  <si>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</si>
  <si>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</si>
  <si>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</si>
  <si>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</si>
  <si>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</si>
  <si>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</si>
  <si>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</si>
  <si>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</si>
  <si>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</si>
  <si>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</si>
  <si>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</si>
  <si>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</si>
  <si>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</si>
  <si>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</si>
  <si>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</si>
  <si>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</si>
  <si>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</si>
  <si>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</si>
  <si>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</si>
  <si>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</si>
  <si>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</si>
  <si>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</si>
  <si>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</si>
  <si>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</si>
  <si>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</si>
  <si>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</si>
  <si>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</si>
  <si>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</si>
  <si>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</si>
  <si>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</si>
  <si>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</si>
  <si>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</si>
  <si>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</si>
  <si>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</si>
  <si>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</si>
  <si>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</si>
  <si>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</si>
  <si>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</si>
  <si>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</si>
  <si>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</si>
  <si>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</si>
  <si>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</si>
  <si>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</si>
  <si>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</si>
  <si>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</si>
  <si>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</si>
  <si>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</si>
  <si>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</si>
  <si>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</si>
  <si>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</si>
  <si>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</si>
  <si>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</si>
  <si>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</si>
  <si>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</si>
  <si>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</si>
  <si>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</si>
  <si>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</si>
  <si>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</si>
  <si>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</si>
  <si>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</si>
  <si>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</si>
  <si>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</si>
  <si>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</si>
  <si>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</si>
  <si>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</si>
  <si>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</si>
  <si>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</si>
  <si>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</si>
  <si>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</si>
  <si>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</si>
  <si>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</si>
  <si>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</si>
  <si>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</si>
  <si>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</si>
  <si>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</si>
  <si>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</si>
  <si>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</si>
  <si>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</si>
  <si>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</si>
  <si>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</si>
  <si>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</si>
  <si>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</si>
  <si>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</si>
  <si>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</si>
  <si>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</si>
  <si>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</si>
  <si>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</si>
  <si>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</si>
  <si>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</si>
  <si>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</si>
  <si>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</si>
  <si>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</si>
  <si>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</si>
  <si>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</si>
  <si>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</si>
  <si>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</si>
  <si>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</si>
  <si>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</si>
  <si>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</si>
  <si>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</si>
  <si>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</si>
  <si>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</si>
  <si>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</si>
  <si>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</si>
  <si>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</si>
  <si>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</si>
  <si>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</si>
  <si>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</si>
  <si>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</si>
  <si>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</si>
  <si>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</si>
  <si>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</si>
  <si>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</si>
  <si>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</si>
  <si>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</si>
  <si>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</si>
  <si>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</si>
  <si>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</si>
  <si>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</si>
  <si>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</si>
  <si>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</si>
  <si>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</si>
  <si>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</si>
  <si>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</si>
  <si>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</si>
  <si>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</si>
  <si>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</si>
  <si>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</si>
  <si>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</si>
  <si>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</si>
  <si>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</si>
  <si>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</si>
  <si>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</si>
  <si>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</si>
  <si>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</si>
  <si>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</si>
  <si>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</si>
  <si>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</si>
  <si>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</si>
  <si>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</si>
  <si>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</si>
  <si>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</si>
  <si>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</si>
  <si>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</si>
  <si>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</si>
  <si>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</si>
  <si>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</si>
  <si>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</si>
  <si>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</si>
  <si>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</si>
  <si>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</si>
  <si>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</si>
  <si>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</si>
  <si>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</si>
  <si>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</si>
  <si>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</si>
  <si>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</si>
  <si>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</si>
  <si>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</si>
  <si>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</si>
  <si>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</si>
  <si>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</si>
  <si>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</si>
  <si>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</si>
  <si>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</si>
  <si>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</si>
  <si>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</si>
  <si>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</si>
  <si>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</si>
  <si>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</si>
  <si>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</si>
  <si>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</si>
  <si>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</si>
  <si>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</si>
  <si>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</si>
  <si>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</si>
  <si>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</si>
  <si>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</si>
  <si>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</si>
  <si>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</si>
  <si>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</si>
  <si>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</si>
  <si>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</si>
  <si>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</si>
  <si>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</si>
  <si>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</si>
  <si>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</si>
  <si>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</si>
  <si>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</si>
  <si>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</si>
  <si>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</si>
  <si>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</si>
  <si>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</si>
  <si>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</si>
  <si>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</si>
  <si>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</si>
  <si>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</si>
  <si>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</si>
  <si>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</si>
  <si>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</si>
  <si>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</si>
  <si>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</si>
  <si>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</si>
  <si>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</si>
  <si>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</si>
  <si>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</si>
  <si>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</si>
  <si>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</si>
  <si>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</si>
  <si>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</si>
  <si>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</si>
  <si>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</si>
  <si>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</si>
  <si>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</si>
  <si>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</si>
  <si>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</si>
  <si>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</si>
  <si>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</si>
  <si>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</si>
  <si>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</si>
  <si>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</si>
  <si>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</si>
  <si>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</si>
  <si>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</si>
  <si>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</si>
  <si>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</si>
  <si>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</si>
  <si>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</si>
  <si>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</si>
  <si>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</si>
  <si>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</si>
  <si>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</si>
  <si>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</si>
  <si>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</si>
  <si>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</si>
  <si>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</si>
  <si>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</si>
  <si>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</si>
  <si>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</si>
  <si>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</si>
  <si>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</si>
  <si>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</si>
  <si>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</si>
  <si>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</si>
  <si>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</si>
  <si>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</si>
  <si>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</si>
  <si>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</si>
  <si>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</si>
  <si>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</si>
  <si>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</si>
  <si>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</si>
  <si>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</si>
  <si>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</si>
  <si>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</si>
  <si>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</si>
  <si>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</si>
  <si>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</si>
  <si>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</si>
  <si>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</si>
  <si>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</si>
  <si>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</si>
  <si>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</si>
  <si>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</si>
  <si>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</si>
  <si>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</si>
  <si>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</si>
  <si>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</si>
  <si>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</si>
  <si>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</si>
  <si>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</si>
  <si>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</si>
  <si>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</si>
  <si>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</si>
  <si>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</si>
  <si>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</si>
  <si>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</si>
  <si>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</si>
  <si>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</si>
  <si>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</si>
  <si>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</si>
  <si>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</si>
  <si>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</si>
  <si>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</si>
  <si>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</si>
  <si>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</si>
  <si>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</si>
  <si>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</si>
  <si>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</si>
  <si>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</si>
  <si>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</si>
  <si>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</si>
  <si>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</si>
  <si>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</si>
  <si>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</si>
  <si>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</si>
  <si>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</si>
  <si>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</si>
  <si>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</si>
  <si>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</si>
  <si>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</si>
  <si>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</si>
  <si>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</si>
  <si>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</si>
  <si>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</si>
  <si>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</si>
  <si>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</si>
  <si>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</si>
  <si>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</si>
  <si>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</si>
  <si>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</si>
  <si>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</si>
  <si>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</si>
  <si>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</si>
  <si>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</si>
  <si>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</si>
  <si>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</si>
  <si>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</si>
  <si>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</si>
  <si>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</si>
  <si>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</si>
  <si>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</si>
  <si>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</si>
  <si>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</si>
  <si>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</si>
  <si>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</si>
  <si>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</si>
  <si>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</si>
  <si>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</si>
  <si>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</si>
  <si>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</si>
  <si>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</si>
  <si>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</si>
  <si>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</si>
  <si>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</si>
  <si>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</si>
  <si>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</si>
  <si>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</si>
  <si>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</si>
  <si>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</si>
  <si>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</si>
  <si>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</si>
  <si>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</si>
  <si>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</si>
  <si>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</si>
  <si>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</si>
  <si>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</si>
  <si>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</si>
  <si>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</si>
  <si>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</si>
  <si>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</si>
  <si>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</si>
  <si>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</si>
  <si>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</si>
  <si>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</si>
  <si>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</si>
  <si>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</si>
  <si>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</si>
  <si>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</si>
  <si>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</si>
  <si>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</si>
  <si>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</si>
  <si>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</si>
  <si>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</si>
  <si>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</si>
  <si>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</si>
  <si>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</si>
  <si>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</si>
  <si>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</si>
  <si>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</si>
  <si>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</si>
  <si>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</si>
  <si>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</si>
  <si>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</si>
  <si>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</si>
  <si>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</si>
  <si>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</si>
  <si>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</si>
  <si>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</si>
  <si>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</si>
  <si>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</si>
  <si>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</si>
  <si>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</si>
  <si>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</si>
  <si>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</si>
  <si>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</si>
  <si>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</si>
  <si>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</si>
  <si>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</si>
  <si>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</si>
  <si>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</si>
  <si>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</si>
  <si>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</si>
  <si>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</si>
  <si>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</si>
  <si>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</si>
  <si>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</si>
  <si>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</si>
  <si>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</si>
  <si>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</si>
  <si>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</si>
  <si>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</si>
  <si>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</si>
  <si>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</si>
  <si>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</si>
  <si>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</si>
  <si>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</si>
  <si>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</si>
  <si>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</si>
  <si>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</si>
  <si>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</si>
  <si>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</si>
  <si>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</si>
  <si>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</si>
  <si>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</si>
  <si>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</si>
  <si>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</si>
  <si>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</si>
  <si>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</si>
  <si>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</si>
  <si>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</si>
  <si>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</si>
  <si>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</si>
  <si>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</si>
  <si>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</si>
  <si>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</si>
  <si>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</si>
  <si>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</si>
  <si>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</si>
  <si>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</si>
  <si>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</si>
  <si>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</si>
  <si>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</si>
  <si>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</si>
  <si>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</si>
  <si>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</si>
  <si>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</si>
  <si>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</si>
  <si>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</si>
  <si>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</si>
  <si>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</si>
  <si>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</si>
  <si>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</si>
  <si>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</si>
  <si>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</si>
  <si>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</si>
  <si>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</si>
  <si>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</si>
  <si>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</si>
  <si>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</si>
  <si>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</si>
  <si>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</si>
  <si>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</si>
  <si>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</si>
  <si>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</si>
  <si>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</si>
  <si>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</si>
  <si>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</si>
  <si>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</si>
  <si>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</si>
  <si>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</si>
  <si>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</si>
  <si>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</si>
  <si>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</si>
  <si>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</si>
  <si>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</si>
  <si>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</si>
  <si>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</si>
  <si>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</si>
  <si>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</si>
  <si>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</si>
  <si>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</si>
  <si>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</si>
  <si>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</si>
  <si>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</si>
  <si>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</si>
  <si>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</si>
  <si>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</si>
  <si>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</si>
  <si>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</si>
  <si>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</si>
  <si>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</si>
  <si>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</si>
  <si>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</si>
  <si>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</si>
  <si>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</si>
  <si>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</si>
  <si>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</si>
  <si>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</si>
  <si>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</si>
  <si>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</si>
  <si>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</si>
  <si>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</si>
  <si>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</si>
  <si>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</si>
  <si>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</si>
  <si>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</si>
  <si>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</si>
  <si>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</si>
  <si>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</si>
  <si>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</si>
  <si>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</si>
  <si>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</si>
  <si>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</si>
  <si>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</si>
  <si>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</si>
  <si>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</si>
  <si>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</si>
  <si>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</si>
  <si>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</si>
  <si>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</si>
  <si>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</si>
  <si>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</si>
  <si>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</si>
  <si>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</si>
  <si>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</si>
  <si>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</si>
  <si>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</si>
  <si>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</si>
  <si>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</si>
  <si>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</si>
  <si>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</si>
  <si>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</si>
  <si>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</si>
  <si>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</si>
  <si>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</si>
  <si>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</si>
  <si>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</si>
  <si>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</si>
  <si>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</si>
  <si>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</si>
  <si>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</si>
  <si>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</si>
  <si>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</si>
  <si>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</si>
  <si>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</si>
  <si>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</si>
  <si>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</si>
  <si>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</si>
  <si>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</si>
  <si>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</si>
  <si>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</si>
  <si>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</si>
  <si>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</si>
  <si>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</si>
  <si>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</si>
  <si>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</si>
  <si>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</si>
  <si>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</si>
  <si>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</si>
  <si>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</si>
  <si>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</si>
  <si>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</si>
  <si>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</si>
  <si>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</si>
  <si>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</si>
  <si>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</si>
  <si>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</si>
  <si>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</si>
  <si>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</si>
  <si>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</si>
  <si>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</si>
  <si>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</si>
  <si>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</si>
  <si>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</si>
  <si>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</si>
  <si>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</si>
  <si>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</si>
  <si>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</si>
  <si>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</si>
  <si>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</si>
  <si>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</si>
  <si>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</si>
  <si>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</si>
  <si>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</si>
  <si>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</si>
  <si>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</si>
  <si>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</si>
  <si>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</si>
  <si>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</si>
  <si>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</si>
  <si>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</si>
  <si>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</si>
  <si>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</si>
  <si>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</si>
  <si>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</si>
  <si>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</si>
  <si>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</si>
  <si>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</si>
  <si>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</si>
  <si>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</si>
  <si>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</si>
  <si>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</si>
  <si>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</si>
  <si>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</si>
  <si>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</si>
  <si>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</si>
  <si>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</si>
  <si>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</si>
  <si>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</si>
  <si>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</si>
  <si>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</si>
  <si>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</si>
  <si>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</si>
  <si>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</si>
  <si>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</si>
  <si>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</si>
  <si>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</si>
  <si>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</si>
  <si>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</si>
  <si>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</si>
  <si>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</si>
  <si>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</si>
  <si>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</si>
  <si>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</si>
  <si>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</si>
  <si>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</si>
  <si>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</si>
  <si>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</si>
  <si>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</si>
  <si>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</si>
  <si>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</si>
  <si>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</si>
  <si>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</si>
  <si>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</si>
  <si>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</si>
  <si>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</si>
  <si>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</si>
  <si>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</si>
  <si>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</si>
  <si>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</si>
  <si>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</si>
  <si>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</si>
  <si>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</si>
  <si>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</si>
  <si>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</si>
  <si>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</si>
  <si>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</si>
  <si>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</si>
  <si>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</si>
  <si>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</si>
  <si>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</si>
  <si>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</si>
  <si>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</si>
  <si>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</si>
  <si>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</si>
  <si>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</si>
  <si>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</si>
  <si>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</si>
  <si>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</si>
  <si>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</si>
  <si>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</si>
  <si>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</si>
  <si>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</si>
  <si>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</si>
  <si>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</si>
  <si>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</si>
  <si>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</si>
  <si>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</si>
  <si>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</si>
  <si>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</si>
  <si>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</si>
  <si>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</si>
  <si>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</si>
  <si>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</si>
  <si>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</si>
  <si>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</si>
  <si>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</si>
  <si>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</si>
  <si>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</si>
  <si>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</si>
  <si>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</si>
  <si>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</si>
  <si>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</si>
  <si>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</si>
  <si>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</si>
  <si>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</si>
  <si>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</si>
  <si>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</si>
  <si>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</si>
  <si>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</si>
  <si>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</si>
  <si>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</si>
  <si>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</si>
  <si>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</si>
  <si>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</si>
  <si>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</si>
  <si>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</si>
  <si>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</si>
  <si>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</si>
  <si>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</si>
  <si>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</si>
  <si>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</si>
  <si>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</si>
  <si>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</si>
  <si>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</si>
  <si>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</si>
  <si>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</si>
  <si>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</si>
  <si>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</si>
  <si>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</si>
  <si>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</si>
  <si>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</si>
  <si>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</si>
  <si>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</si>
  <si>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</si>
  <si>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</si>
  <si>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</si>
  <si>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</si>
  <si>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</si>
  <si>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</si>
  <si>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</si>
  <si>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</si>
  <si>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</si>
  <si>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</si>
  <si>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</si>
  <si>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</si>
  <si>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</si>
  <si>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</si>
  <si>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</si>
  <si>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</si>
  <si>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</si>
  <si>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</si>
  <si>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</si>
  <si>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</si>
  <si>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</si>
  <si>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</si>
  <si>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</si>
  <si>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</si>
  <si>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</si>
  <si>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</si>
  <si>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</si>
  <si>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</si>
  <si>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</si>
  <si>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</si>
  <si>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</si>
  <si>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</si>
  <si>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</si>
  <si>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</si>
  <si>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</si>
  <si>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</si>
  <si>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</si>
  <si>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</si>
  <si>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</si>
  <si>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</si>
  <si>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</si>
  <si>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</si>
  <si>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</si>
  <si>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</si>
  <si>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</si>
  <si>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</si>
  <si>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</si>
  <si>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</si>
  <si>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</si>
  <si>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</si>
  <si>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</si>
  <si>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</si>
  <si>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</si>
  <si>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</si>
  <si>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</si>
  <si>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</si>
  <si>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</si>
  <si>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</si>
  <si>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</si>
  <si>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</si>
  <si>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</si>
  <si>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</si>
  <si>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</si>
  <si>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</si>
  <si>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</si>
  <si>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</si>
  <si>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</si>
  <si>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</si>
  <si>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</si>
  <si>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</si>
  <si>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</si>
  <si>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</si>
  <si>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</si>
  <si>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</si>
  <si>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</si>
  <si>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</si>
  <si>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</si>
  <si>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</si>
  <si>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</si>
  <si>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</si>
  <si>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</si>
  <si>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</si>
  <si>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</si>
  <si>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</si>
  <si>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</si>
  <si>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</si>
  <si>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</si>
  <si>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</si>
  <si>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</si>
  <si>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</si>
  <si>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</si>
  <si>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</si>
  <si>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</si>
  <si>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</si>
  <si>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</si>
  <si>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</si>
  <si>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</si>
  <si>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</si>
  <si>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</si>
  <si>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</si>
  <si>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</si>
  <si>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</si>
  <si>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</si>
  <si>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</si>
  <si>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</si>
  <si>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</si>
  <si>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</si>
  <si>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</si>
  <si>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</si>
  <si>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</si>
  <si>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</si>
  <si>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</si>
  <si>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</si>
  <si>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</si>
  <si>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</si>
  <si>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</si>
  <si>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</si>
  <si>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</si>
  <si>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</si>
  <si>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</si>
  <si>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</si>
  <si>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</si>
  <si>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</si>
  <si>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</si>
  <si>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</si>
  <si>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</si>
  <si>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</si>
  <si>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</si>
  <si>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</si>
  <si>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</si>
  <si>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</si>
  <si>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</si>
  <si>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</si>
  <si>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</si>
  <si>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</si>
  <si>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</si>
  <si>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</si>
  <si>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</si>
  <si>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</si>
  <si>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</si>
  <si>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</si>
  <si>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</si>
  <si>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</si>
  <si>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</si>
  <si>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</si>
  <si>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</si>
  <si>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</si>
  <si>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</si>
  <si>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</si>
  <si>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</si>
  <si>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</si>
  <si>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</si>
  <si>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</si>
  <si>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</si>
  <si>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</si>
  <si>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</si>
  <si>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</si>
  <si>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</si>
  <si>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</si>
  <si>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</si>
  <si>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</si>
  <si>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</si>
  <si>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</si>
  <si>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</si>
  <si>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</si>
  <si>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</si>
  <si>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</si>
  <si>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</si>
  <si>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</si>
  <si>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</si>
  <si>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</si>
  <si>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</si>
  <si>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</si>
  <si>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</si>
  <si>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</si>
  <si>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</si>
  <si>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</si>
  <si>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</si>
  <si>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</si>
  <si>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</si>
  <si>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</si>
  <si>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</si>
  <si>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</si>
  <si>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</si>
  <si>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</si>
  <si>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</si>
  <si>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</si>
  <si>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</si>
  <si>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</si>
  <si>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</si>
  <si>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</si>
  <si>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</si>
  <si>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</si>
  <si>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</si>
  <si>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</si>
  <si>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</si>
  <si>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</si>
  <si>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</si>
  <si>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</si>
  <si>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</si>
  <si>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</si>
  <si>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</si>
  <si>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</si>
  <si>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</si>
  <si>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</si>
  <si>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</si>
  <si>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</si>
  <si>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</si>
  <si>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</si>
  <si>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</si>
  <si>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</si>
  <si>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</si>
  <si>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</si>
  <si>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</si>
  <si>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</si>
  <si>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</si>
  <si>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</si>
  <si>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</si>
  <si>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</si>
  <si>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</si>
  <si>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</si>
  <si>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</si>
  <si>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</si>
  <si>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</si>
  <si>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</si>
  <si>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</si>
  <si>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</si>
  <si>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</si>
  <si>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</si>
  <si>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</si>
  <si>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</si>
  <si>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</si>
  <si>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</si>
  <si>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</si>
  <si>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</si>
  <si>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</si>
  <si>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</si>
  <si>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</si>
  <si>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</si>
  <si>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</si>
  <si>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</si>
  <si>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</si>
  <si>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</si>
  <si>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</si>
  <si>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</si>
  <si>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</si>
  <si>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</si>
  <si>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</si>
  <si>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</si>
  <si>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</si>
  <si>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</si>
  <si>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</si>
  <si>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</si>
  <si>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</si>
  <si>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</si>
  <si>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</si>
  <si>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</si>
  <si>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</si>
  <si>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</si>
  <si>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</si>
  <si>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</si>
  <si>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</si>
  <si>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</si>
  <si>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</si>
  <si>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</si>
  <si>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</si>
  <si>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</si>
  <si>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</si>
  <si>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</si>
  <si>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</si>
  <si>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</si>
  <si>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</si>
  <si>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</si>
  <si>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</si>
  <si>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</si>
  <si>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</si>
  <si>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</si>
  <si>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</si>
  <si>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</si>
  <si>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</si>
  <si>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</si>
  <si>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</si>
  <si>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</si>
  <si>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</si>
  <si>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</si>
  <si>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</si>
  <si>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</si>
  <si>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</si>
  <si>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</si>
  <si>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</si>
  <si>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</si>
  <si>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</si>
  <si>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</si>
  <si>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</si>
  <si>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</si>
  <si>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</si>
  <si>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</si>
  <si>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</si>
  <si>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</si>
  <si>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</si>
  <si>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</si>
  <si>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</si>
  <si>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</si>
  <si>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</si>
  <si>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</si>
  <si>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</si>
  <si>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</si>
  <si>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</si>
  <si>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</si>
  <si>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</si>
  <si>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</si>
  <si>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</si>
  <si>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</si>
  <si>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</si>
  <si>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</si>
  <si>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</si>
  <si>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</si>
  <si>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</si>
  <si>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</si>
  <si>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</si>
  <si>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</si>
  <si>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</si>
  <si>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</si>
  <si>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</si>
  <si>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</si>
  <si>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</si>
  <si>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</si>
  <si>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</si>
  <si>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</si>
  <si>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</si>
  <si>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</si>
  <si>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</si>
  <si>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</si>
  <si>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</si>
  <si>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</si>
  <si>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</si>
  <si>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</si>
  <si>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</si>
  <si>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</si>
  <si>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</si>
  <si>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</si>
  <si>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</si>
  <si>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</si>
  <si>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</si>
  <si>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</si>
  <si>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</si>
  <si>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</si>
  <si>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</si>
  <si>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</si>
  <si>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</si>
  <si>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</si>
  <si>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</si>
  <si>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</si>
  <si>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</si>
  <si>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</si>
  <si>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</si>
  <si>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</si>
  <si>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</si>
  <si>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</si>
  <si>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</si>
  <si>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</si>
  <si>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</si>
  <si>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</si>
  <si>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</si>
  <si>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</si>
  <si>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</si>
  <si>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</si>
  <si>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</si>
  <si>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</si>
  <si>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</si>
  <si>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</si>
  <si>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</si>
  <si>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</si>
  <si>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</si>
  <si>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</si>
  <si>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</si>
  <si>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</si>
  <si>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</si>
  <si>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</si>
  <si>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</si>
  <si>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</si>
  <si>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</si>
  <si>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</si>
  <si>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</si>
  <si>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</si>
  <si>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</si>
  <si>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</si>
  <si>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</si>
  <si>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</si>
  <si>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</si>
  <si>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</si>
  <si>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</si>
  <si>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</si>
  <si>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</si>
  <si>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</si>
  <si>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</si>
  <si>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</si>
  <si>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</si>
  <si>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</si>
  <si>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</si>
  <si>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</si>
  <si>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</si>
  <si>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</si>
  <si>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</si>
  <si>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</si>
  <si>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</si>
  <si>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</si>
  <si>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</si>
  <si>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</si>
  <si>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</si>
  <si>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</si>
  <si>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</si>
  <si>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</si>
  <si>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</si>
  <si>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</si>
  <si>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</si>
  <si>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</si>
  <si>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</si>
  <si>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</si>
  <si>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</si>
  <si>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</si>
  <si>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</si>
  <si>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</si>
  <si>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</si>
  <si>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</si>
  <si>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</si>
  <si>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</si>
  <si>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</si>
  <si>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</si>
  <si>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</si>
  <si>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</si>
  <si>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</si>
  <si>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</si>
  <si>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</si>
  <si>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</si>
  <si>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</si>
  <si>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</si>
  <si>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</si>
  <si>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</si>
  <si>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</si>
  <si>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</si>
  <si>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</si>
  <si>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</si>
  <si>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</si>
  <si>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</si>
  <si>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</si>
  <si>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</si>
  <si>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</si>
  <si>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</si>
  <si>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</si>
  <si>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</si>
  <si>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</si>
  <si>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</si>
  <si>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</si>
  <si>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</si>
  <si>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</si>
  <si>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</si>
  <si>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</si>
  <si>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</si>
  <si>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</si>
  <si>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</si>
  <si>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</si>
  <si>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</si>
  <si>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</si>
  <si>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</si>
  <si>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</si>
  <si>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</si>
  <si>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</si>
  <si>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</si>
  <si>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</si>
  <si>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</si>
  <si>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</si>
  <si>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</si>
  <si>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</si>
  <si>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</si>
  <si>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</si>
  <si>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</si>
  <si>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</si>
  <si>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</si>
  <si>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</si>
  <si>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</si>
  <si>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</si>
  <si>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</si>
  <si>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</si>
  <si>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</si>
  <si>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</si>
  <si>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</si>
  <si>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</si>
  <si>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</si>
  <si>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</si>
  <si>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</si>
  <si>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</si>
  <si>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</si>
  <si>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</si>
  <si>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</si>
  <si>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</si>
  <si>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</si>
  <si>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</si>
  <si>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</si>
  <si>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</si>
  <si>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</si>
  <si>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</si>
  <si>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</si>
  <si>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</si>
  <si>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</si>
  <si>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</si>
  <si>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</si>
  <si>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</si>
  <si>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</si>
  <si>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</si>
  <si>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</si>
  <si>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</si>
  <si>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</si>
  <si>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</si>
  <si>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</si>
  <si>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</si>
  <si>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</si>
  <si>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</si>
  <si>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</si>
  <si>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</si>
  <si>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</si>
  <si>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</si>
  <si>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</si>
  <si>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</si>
  <si>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</si>
  <si>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</si>
  <si>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</si>
  <si>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</si>
  <si>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</si>
  <si>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</si>
  <si>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</si>
  <si>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</si>
  <si>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</si>
  <si>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</si>
  <si>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</si>
  <si>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</si>
  <si>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</si>
  <si>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</si>
  <si>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</si>
  <si>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</si>
  <si>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</si>
  <si>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</si>
  <si>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</si>
  <si>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</si>
  <si>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</si>
  <si>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</si>
  <si>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</si>
  <si>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</si>
  <si>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</si>
  <si>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</si>
  <si>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</si>
  <si>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</si>
  <si>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</si>
  <si>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</si>
  <si>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</si>
  <si>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</si>
  <si>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</si>
  <si>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</si>
  <si>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</si>
  <si>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</si>
  <si>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</si>
  <si>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</si>
  <si>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</si>
  <si>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</si>
  <si>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</si>
  <si>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</si>
  <si>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</si>
  <si>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</si>
  <si>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</si>
  <si>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</si>
  <si>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</si>
  <si>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</si>
  <si>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</si>
  <si>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</si>
  <si>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</si>
  <si>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</si>
  <si>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</si>
  <si>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</si>
  <si>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</si>
  <si>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</si>
  <si>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</si>
  <si>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</si>
  <si>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</si>
  <si>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</si>
  <si>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</si>
  <si>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</si>
  <si>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</si>
  <si>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</si>
  <si>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</si>
  <si>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</si>
  <si>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</si>
  <si>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</si>
  <si>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</si>
  <si>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</si>
  <si>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</si>
  <si>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</si>
  <si>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</si>
  <si>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</si>
  <si>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</si>
  <si>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</si>
  <si>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</si>
  <si>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</si>
  <si>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</si>
  <si>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</si>
  <si>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</si>
  <si>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</si>
  <si>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</si>
  <si>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</si>
  <si>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</si>
  <si>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</si>
  <si>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</si>
  <si>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</si>
  <si>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</si>
  <si>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</si>
  <si>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</si>
  <si>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</si>
  <si>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</si>
  <si>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</si>
  <si>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</si>
  <si>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</si>
  <si>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</si>
  <si>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</si>
  <si>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</si>
  <si>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</si>
  <si>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</si>
  <si>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</si>
  <si>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</si>
  <si>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</si>
  <si>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</si>
  <si>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</si>
  <si>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</si>
  <si>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</si>
  <si>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</si>
  <si>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</si>
  <si>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</si>
  <si>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</si>
  <si>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</si>
  <si>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</si>
  <si>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</si>
  <si>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</si>
  <si>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</si>
  <si>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</si>
  <si>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</si>
  <si>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</si>
  <si>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</si>
  <si>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</si>
  <si>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</si>
  <si>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</si>
  <si>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</si>
  <si>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</si>
  <si>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</si>
  <si>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</si>
  <si>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</si>
  <si>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</si>
  <si>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</si>
  <si>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</si>
  <si>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</si>
  <si>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</si>
  <si>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</si>
  <si>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</si>
  <si>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</si>
  <si>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</si>
  <si>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</si>
  <si>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</si>
  <si>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</si>
  <si>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</si>
  <si>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</si>
  <si>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</si>
  <si>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</si>
  <si>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</si>
  <si>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</si>
  <si>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</si>
  <si>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</si>
  <si>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</si>
  <si>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</si>
  <si>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</si>
  <si>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</si>
  <si>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</si>
  <si>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</si>
  <si>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</si>
  <si>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</si>
  <si>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</si>
  <si>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</si>
  <si>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</si>
  <si>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</si>
  <si>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</si>
  <si>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</si>
  <si>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</si>
  <si>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</si>
  <si>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</si>
  <si>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</si>
  <si>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</si>
  <si>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</si>
  <si>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</si>
  <si>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</si>
  <si>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</si>
  <si>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</si>
  <si>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</si>
  <si>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</si>
  <si>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</si>
  <si>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</si>
  <si>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</si>
  <si>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</si>
  <si>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</si>
  <si>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</si>
  <si>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</si>
  <si>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</si>
  <si>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</si>
  <si>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</si>
  <si>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</si>
  <si>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</si>
  <si>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</si>
  <si>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</si>
  <si>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</si>
  <si>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</si>
  <si>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</si>
  <si>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</si>
  <si>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</si>
  <si>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</si>
  <si>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</si>
  <si>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</si>
  <si>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</si>
  <si>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</si>
  <si>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</si>
  <si>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</si>
  <si>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</si>
  <si>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</si>
  <si>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</si>
  <si>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</si>
  <si>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</si>
  <si>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</si>
  <si>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</si>
  <si>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</si>
  <si>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</si>
  <si>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</si>
  <si>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</si>
  <si>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</si>
  <si>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</si>
  <si>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</si>
  <si>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</si>
  <si>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</si>
  <si>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</si>
  <si>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</si>
  <si>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</si>
  <si>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</si>
  <si>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</si>
  <si>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</si>
  <si>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</si>
  <si>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</si>
  <si>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</si>
  <si>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</si>
  <si>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</si>
  <si>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</si>
  <si>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</si>
  <si>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</si>
  <si>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</si>
  <si>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</si>
  <si>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</si>
  <si>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</si>
  <si>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</si>
  <si>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</si>
  <si>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</si>
  <si>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</si>
  <si>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</si>
  <si>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</si>
  <si>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</si>
  <si>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</si>
  <si>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</si>
  <si>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</si>
  <si>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</si>
  <si>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</si>
  <si>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</si>
  <si>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</si>
  <si>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</si>
  <si>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</si>
  <si>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</si>
  <si>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</si>
  <si>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</si>
  <si>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</si>
  <si>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</si>
  <si>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</si>
  <si>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</si>
  <si>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</si>
  <si>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</si>
  <si>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</si>
  <si>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</si>
  <si>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</si>
  <si>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</si>
  <si>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</si>
  <si>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</si>
  <si>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</si>
  <si>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</si>
  <si>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</si>
  <si>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</si>
  <si>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</si>
  <si>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</si>
  <si>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</si>
  <si>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</si>
  <si>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</si>
  <si>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</si>
  <si>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</si>
  <si>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</si>
  <si>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</si>
  <si>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</si>
  <si>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</si>
  <si>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</si>
  <si>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</si>
  <si>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</si>
  <si>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</si>
  <si>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</si>
  <si>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</si>
  <si>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</si>
  <si>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</si>
  <si>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</si>
  <si>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</si>
  <si>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</si>
  <si>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</si>
  <si>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</si>
  <si>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</si>
  <si>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</si>
  <si>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</si>
  <si>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</si>
  <si>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</si>
  <si>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</si>
  <si>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</si>
  <si>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</si>
  <si>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</si>
  <si>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</si>
  <si>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</si>
  <si>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</si>
  <si>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</si>
  <si>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</si>
  <si>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</si>
  <si>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</si>
  <si>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</si>
  <si>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</si>
  <si>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</si>
  <si>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</si>
  <si>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</si>
  <si>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</si>
  <si>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</si>
  <si>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</si>
  <si>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</si>
  <si>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</si>
  <si>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</si>
  <si>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</si>
  <si>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</si>
  <si>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</si>
  <si>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</si>
  <si>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</si>
  <si>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</si>
  <si>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</si>
  <si>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</si>
  <si>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</si>
  <si>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</si>
  <si>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</si>
  <si>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</si>
  <si>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</si>
  <si>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</si>
  <si>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</si>
  <si>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</si>
  <si>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</si>
  <si>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</si>
  <si>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</si>
  <si>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</si>
  <si>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</si>
  <si>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</si>
  <si>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</si>
  <si>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</si>
  <si>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</si>
  <si>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</si>
  <si>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</si>
  <si>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</si>
  <si>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</si>
  <si>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</si>
  <si>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</si>
  <si>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</si>
  <si>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</si>
  <si>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</si>
  <si>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</si>
  <si>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</si>
  <si>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</si>
  <si>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</si>
  <si>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</si>
  <si>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</si>
  <si>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</si>
  <si>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</si>
  <si>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</si>
  <si>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</si>
  <si>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</si>
  <si>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</si>
  <si>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</si>
  <si>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</si>
  <si>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</si>
  <si>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</si>
  <si>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</si>
  <si>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</si>
  <si>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</si>
  <si>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</si>
  <si>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</si>
  <si>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</si>
  <si>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</si>
  <si>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</si>
  <si>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</si>
  <si>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</si>
  <si>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</si>
  <si>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</si>
  <si>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</si>
  <si>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</si>
  <si>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</si>
  <si>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</si>
  <si>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</si>
  <si>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</si>
  <si>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</si>
  <si>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</si>
  <si>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</si>
  <si>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</si>
  <si>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</si>
  <si>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</si>
  <si>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</si>
  <si>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</si>
  <si>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</si>
  <si>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</si>
  <si>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</si>
  <si>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</si>
  <si>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</si>
  <si>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</si>
  <si>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</si>
  <si>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</si>
  <si>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</si>
  <si>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</si>
  <si>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</si>
  <si>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</si>
  <si>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</si>
  <si>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</si>
  <si>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</si>
  <si>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</si>
  <si>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</si>
  <si>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</si>
  <si>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</si>
  <si>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</si>
  <si>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</si>
  <si>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</si>
  <si>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</si>
  <si>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</si>
  <si>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</si>
  <si>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</si>
  <si>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</si>
  <si>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</si>
  <si>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</si>
  <si>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</si>
  <si>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</si>
  <si>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</si>
  <si>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</si>
  <si>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</si>
  <si>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</si>
  <si>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</si>
  <si>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</si>
  <si>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</si>
  <si>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</si>
  <si>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</si>
  <si>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</si>
  <si>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</si>
  <si>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</si>
  <si>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</si>
  <si>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</si>
  <si>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</si>
  <si>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</si>
  <si>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</si>
  <si>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</si>
  <si>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</si>
  <si>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</si>
  <si>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</si>
  <si>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</si>
  <si>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</si>
  <si>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</si>
  <si>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</si>
  <si>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</si>
  <si>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</si>
  <si>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</si>
  <si>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</si>
  <si>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</si>
  <si>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</si>
  <si>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</si>
  <si>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</si>
  <si>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</si>
  <si>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</si>
  <si>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</si>
  <si>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</si>
  <si>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</si>
  <si>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</si>
  <si>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</si>
  <si>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</si>
  <si>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</si>
  <si>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</si>
  <si>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</si>
  <si>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</si>
  <si>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</si>
  <si>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</si>
  <si>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</si>
  <si>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</si>
  <si>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</si>
  <si>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</si>
  <si>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</si>
  <si>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</si>
  <si>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</si>
  <si>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</si>
  <si>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</si>
  <si>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</si>
  <si>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</si>
  <si>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</si>
  <si>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</si>
  <si>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</si>
  <si>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</si>
  <si>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</si>
  <si>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</si>
  <si>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</si>
  <si>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</si>
  <si>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</si>
  <si>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</si>
  <si>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</si>
  <si>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</si>
  <si>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</si>
  <si>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</si>
  <si>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</si>
  <si>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</si>
  <si>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</si>
  <si>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</si>
  <si>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</si>
  <si>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</si>
  <si>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</si>
  <si>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</si>
  <si>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</si>
  <si>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</si>
  <si>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</si>
  <si>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</si>
  <si>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</si>
  <si>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</si>
  <si>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</si>
  <si>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</si>
  <si>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</si>
  <si>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</si>
  <si>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</si>
  <si>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</si>
  <si>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</si>
  <si>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</si>
  <si>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</si>
  <si>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</si>
  <si>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</si>
  <si>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</si>
  <si>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</si>
  <si>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</si>
  <si>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</si>
  <si>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</si>
  <si>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</si>
  <si>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</si>
  <si>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</si>
  <si>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</si>
  <si>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</si>
  <si>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</si>
  <si>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</si>
  <si>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</si>
  <si>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</si>
  <si>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</si>
  <si>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</si>
  <si>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</si>
  <si>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</si>
  <si>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</si>
  <si>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</si>
  <si>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</si>
  <si>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</si>
  <si>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</si>
  <si>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</si>
  <si>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</si>
  <si>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</si>
  <si>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</si>
  <si>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</si>
  <si>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</si>
  <si>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</si>
  <si>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</si>
  <si>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</si>
  <si>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</si>
  <si>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</si>
  <si>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</si>
  <si>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</si>
  <si>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</si>
  <si>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</si>
  <si>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</si>
  <si>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</si>
  <si>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</si>
  <si>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</si>
  <si>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</si>
  <si>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</si>
  <si>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</si>
  <si>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</si>
  <si>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</si>
  <si>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</si>
  <si>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</si>
  <si>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</si>
  <si>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</si>
  <si>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</si>
  <si>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</si>
  <si>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</si>
  <si>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</si>
  <si>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</si>
  <si>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</si>
  <si>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</si>
  <si>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</si>
  <si>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</si>
  <si>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</si>
  <si>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</si>
  <si>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</si>
  <si>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</si>
  <si>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</si>
  <si>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</si>
  <si>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</si>
  <si>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</si>
  <si>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</si>
  <si>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</si>
  <si>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</si>
  <si>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</si>
  <si>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</si>
  <si>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</si>
  <si>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</si>
  <si>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</si>
  <si>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</si>
  <si>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</si>
  <si>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</si>
  <si>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</si>
  <si>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</si>
  <si>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</si>
  <si>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</si>
  <si>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</si>
  <si>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</si>
  <si>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</si>
  <si>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</si>
  <si>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</si>
  <si>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</si>
  <si>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</si>
  <si>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</si>
  <si>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</si>
  <si>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</si>
  <si>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</si>
  <si>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</si>
  <si>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</si>
  <si>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</si>
  <si>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</si>
  <si>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</si>
  <si>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</si>
  <si>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</si>
  <si>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</si>
  <si>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</si>
  <si>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</si>
  <si>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</si>
  <si>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</si>
  <si>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</si>
  <si>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</si>
  <si>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</si>
  <si>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</si>
  <si>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</si>
  <si>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</si>
  <si>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</si>
  <si>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</si>
  <si>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</si>
  <si>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</si>
  <si>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</si>
  <si>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</si>
  <si>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</si>
  <si>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</si>
  <si>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</si>
  <si>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</si>
  <si>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</si>
  <si>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</si>
  <si>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</si>
  <si>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</si>
  <si>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</si>
  <si>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</si>
  <si>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</si>
  <si>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</si>
  <si>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</si>
  <si>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</si>
  <si>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</si>
  <si>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</si>
  <si>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</si>
  <si>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</si>
  <si>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</si>
  <si>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</si>
  <si>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</si>
  <si>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</si>
  <si>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</si>
  <si>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</si>
  <si>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</si>
  <si>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</si>
  <si>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</si>
  <si>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</si>
  <si>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</si>
  <si>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</si>
  <si>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</si>
  <si>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</si>
  <si>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</si>
  <si>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</si>
  <si>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</si>
  <si>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</si>
  <si>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</si>
  <si>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</si>
  <si>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</si>
  <si>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</si>
  <si>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</si>
  <si>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</si>
  <si>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</si>
  <si>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</si>
  <si>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</si>
  <si>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</si>
  <si>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</si>
  <si>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</si>
  <si>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</si>
  <si>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</si>
  <si>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</si>
  <si>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</si>
  <si>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</si>
  <si>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</si>
  <si>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</si>
  <si>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</si>
  <si>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</si>
  <si>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</si>
  <si>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</si>
  <si>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</si>
  <si>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</si>
  <si>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</si>
  <si>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</si>
  <si>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</si>
  <si>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</si>
  <si>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</si>
  <si>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</si>
  <si>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</si>
  <si>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</si>
  <si>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</si>
  <si>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</si>
  <si>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</si>
  <si>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</si>
  <si>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</si>
  <si>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</si>
  <si>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</si>
  <si>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</si>
  <si>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</si>
  <si>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</si>
  <si>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</si>
  <si>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</si>
  <si>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</si>
  <si>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</si>
  <si>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</si>
  <si>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</si>
  <si>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</si>
  <si>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</si>
  <si>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</si>
  <si>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</si>
  <si>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</si>
  <si>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</si>
  <si>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</si>
  <si>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</si>
  <si>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</si>
  <si>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</si>
  <si>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</si>
  <si>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</si>
  <si>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</si>
  <si>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</si>
  <si>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</si>
  <si>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</si>
  <si>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</si>
  <si>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</si>
  <si>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</si>
  <si>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</si>
  <si>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</si>
  <si>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</si>
  <si>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</si>
  <si>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</si>
  <si>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</si>
  <si>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</si>
  <si>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</si>
  <si>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</si>
  <si>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</si>
  <si>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</si>
  <si>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</si>
  <si>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</si>
  <si>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</si>
  <si>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</si>
  <si>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</si>
  <si>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</si>
  <si>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</si>
  <si>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</si>
  <si>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</si>
  <si>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</si>
  <si>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</si>
  <si>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</si>
  <si>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</si>
  <si>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</si>
  <si>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</si>
  <si>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</si>
  <si>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</si>
  <si>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</si>
  <si>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</si>
  <si>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</si>
  <si>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</si>
  <si>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</si>
  <si>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</si>
  <si>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</si>
  <si>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</si>
  <si>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</si>
  <si>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</si>
  <si>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</si>
  <si>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</si>
  <si>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</si>
  <si>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</si>
  <si>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</si>
  <si>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</si>
  <si>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</si>
  <si>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</si>
  <si>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</si>
  <si>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</si>
  <si>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</si>
  <si>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</si>
  <si>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</si>
  <si>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</si>
  <si>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</si>
  <si>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</si>
  <si>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</si>
  <si>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</si>
  <si>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</si>
  <si>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</si>
  <si>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</si>
  <si>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</si>
  <si>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</si>
  <si>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</si>
  <si>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</si>
  <si>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</si>
  <si>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</si>
  <si>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</si>
  <si>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</si>
  <si>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</si>
  <si>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</si>
  <si>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</si>
  <si>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</si>
  <si>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</si>
  <si>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</si>
  <si>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</si>
  <si>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</si>
  <si>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</si>
  <si>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</si>
  <si>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</si>
  <si>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</si>
  <si>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</si>
  <si>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</si>
  <si>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</si>
  <si>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</si>
  <si>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</si>
  <si>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</si>
  <si>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</si>
  <si>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</si>
  <si>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</si>
  <si>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</si>
  <si>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</si>
  <si>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</si>
  <si>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</si>
  <si>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</si>
  <si>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</si>
  <si>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</si>
  <si>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</si>
  <si>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</si>
  <si>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</si>
  <si>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</si>
  <si>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</si>
  <si>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</si>
  <si>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</si>
  <si>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</si>
  <si>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</si>
  <si>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</si>
  <si>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</si>
  <si>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</si>
  <si>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</si>
  <si>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</si>
  <si>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</si>
  <si>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</si>
  <si>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</si>
  <si>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</si>
  <si>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</si>
  <si>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</si>
  <si>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</si>
  <si>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</si>
  <si>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</si>
  <si>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</si>
  <si>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</si>
  <si>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</si>
  <si>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</si>
  <si>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</si>
  <si>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</si>
  <si>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</si>
  <si>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</si>
  <si>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</si>
  <si>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</si>
  <si>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</si>
  <si>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</si>
  <si>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</si>
  <si>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</si>
  <si>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</si>
  <si>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</si>
  <si>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</si>
  <si>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</si>
  <si>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</si>
  <si>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</si>
  <si>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</si>
  <si>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</si>
  <si>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</si>
  <si>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</si>
  <si>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</si>
  <si>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</si>
  <si>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</si>
  <si>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</si>
  <si>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</si>
  <si>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</si>
  <si>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</si>
  <si>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</si>
  <si>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</si>
  <si>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</si>
  <si>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</si>
  <si>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</si>
  <si>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</si>
  <si>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</si>
  <si>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</si>
  <si>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</si>
  <si>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</si>
  <si>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</si>
  <si>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</si>
  <si>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</si>
  <si>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</si>
  <si>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</si>
  <si>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</si>
  <si>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</si>
  <si>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</si>
  <si>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</si>
  <si>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</si>
  <si>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</si>
  <si>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</si>
  <si>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</si>
  <si>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</si>
  <si>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</si>
  <si>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</si>
  <si>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</si>
  <si>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</si>
  <si>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</si>
  <si>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</si>
  <si>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</si>
  <si>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</si>
  <si>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</si>
  <si>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</si>
  <si>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</si>
  <si>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</si>
  <si>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</si>
  <si>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</si>
  <si>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</si>
  <si>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</si>
  <si>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</si>
  <si>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</si>
  <si>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</si>
  <si>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</si>
  <si>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</si>
  <si>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</si>
  <si>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</si>
  <si>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</si>
  <si>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</si>
  <si>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</si>
  <si>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</si>
  <si>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</si>
  <si>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</si>
  <si>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</si>
  <si>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</si>
  <si>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</si>
  <si>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</si>
  <si>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</si>
  <si>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</si>
  <si>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</si>
  <si>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</si>
  <si>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</si>
  <si>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</si>
  <si>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</si>
  <si>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</si>
  <si>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</si>
  <si>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</si>
  <si>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</si>
  <si>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</si>
  <si>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</si>
  <si>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</si>
  <si>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</si>
  <si>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</si>
  <si>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</si>
  <si>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</si>
  <si>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</si>
  <si>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</si>
  <si>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</si>
  <si>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</si>
  <si>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</si>
  <si>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</si>
  <si>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</si>
  <si>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</si>
  <si>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</si>
  <si>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</si>
  <si>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</si>
  <si>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</si>
  <si>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</si>
  <si>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</si>
  <si>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</si>
  <si>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</si>
  <si>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</si>
  <si>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</si>
  <si>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</si>
  <si>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</si>
  <si>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</si>
  <si>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</si>
  <si>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</si>
  <si>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</si>
  <si>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</si>
  <si>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</si>
  <si>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</si>
  <si>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</si>
  <si>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</si>
  <si>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</si>
  <si>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</si>
  <si>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</si>
  <si>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</si>
  <si>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</si>
  <si>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</si>
  <si>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</si>
  <si>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</si>
  <si>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</si>
  <si>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</si>
  <si>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</si>
  <si>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</si>
  <si>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</si>
  <si>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</si>
  <si>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</si>
  <si>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</si>
  <si>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</si>
  <si>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</si>
  <si>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</si>
  <si>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</si>
  <si>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</si>
  <si>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</si>
  <si>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</si>
  <si>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</si>
  <si>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</si>
  <si>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</si>
  <si>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</si>
  <si>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</si>
  <si>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</si>
  <si>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</si>
  <si>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</si>
  <si>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</si>
  <si>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</si>
  <si>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</si>
  <si>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</si>
  <si>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</si>
  <si>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</si>
  <si>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</si>
  <si>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</si>
  <si>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</si>
  <si>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</si>
  <si>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</si>
  <si>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</si>
  <si>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</si>
  <si>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</si>
  <si>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</si>
  <si>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</si>
  <si>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</si>
  <si>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</si>
  <si>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</si>
  <si>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</si>
  <si>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</si>
  <si>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</si>
  <si>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</si>
  <si>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</si>
  <si>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</si>
  <si>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</si>
  <si>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</si>
  <si>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</si>
  <si>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</si>
  <si>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</si>
  <si>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</si>
  <si>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</si>
  <si>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</si>
  <si>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</si>
  <si>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</si>
  <si>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</si>
  <si>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</si>
  <si>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</si>
  <si>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</si>
  <si>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</si>
  <si>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</si>
  <si>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</si>
  <si>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</si>
  <si>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</si>
  <si>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</si>
  <si>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</si>
  <si>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</si>
  <si>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</si>
  <si>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</si>
  <si>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</si>
  <si>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</si>
  <si>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</si>
  <si>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</si>
  <si>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</si>
  <si>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</si>
  <si>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</si>
  <si>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</si>
  <si>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</si>
  <si>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</si>
  <si>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</si>
  <si>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</si>
  <si>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</si>
  <si>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</si>
  <si>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</si>
  <si>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</si>
  <si>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</si>
  <si>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</si>
  <si>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</si>
  <si>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</si>
  <si>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</si>
  <si>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</si>
  <si>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</si>
  <si>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</si>
  <si>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</si>
  <si>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</si>
  <si>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</si>
  <si>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</si>
  <si>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</si>
  <si>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</si>
  <si>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</si>
  <si>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</si>
  <si>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</si>
  <si>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</si>
  <si>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</si>
  <si>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</si>
  <si>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</si>
  <si>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</si>
  <si>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</si>
  <si>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</si>
  <si>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</si>
  <si>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</si>
  <si>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</si>
  <si>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</si>
  <si>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</si>
  <si>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</si>
  <si>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</si>
  <si>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</si>
  <si>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</si>
  <si>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</si>
  <si>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</si>
  <si>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</si>
  <si>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</si>
  <si>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</si>
  <si>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</si>
  <si>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</si>
  <si>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</si>
  <si>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</si>
  <si>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</si>
  <si>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</si>
  <si>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</si>
  <si>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</si>
  <si>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</si>
  <si>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</si>
  <si>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</si>
  <si>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</si>
  <si>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</si>
  <si>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</si>
  <si>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</si>
  <si>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</si>
  <si>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</si>
  <si>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</si>
  <si>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</si>
  <si>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</si>
  <si>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</si>
  <si>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</si>
  <si>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</si>
  <si>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</si>
  <si>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</si>
  <si>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</si>
  <si>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</si>
  <si>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</si>
  <si>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</si>
  <si>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</si>
  <si>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</si>
  <si>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</si>
  <si>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</si>
  <si>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</si>
  <si>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</si>
  <si>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</si>
  <si>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</si>
  <si>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</si>
  <si>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</si>
  <si>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</si>
  <si>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</si>
  <si>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</si>
  <si>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</si>
  <si>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</si>
  <si>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</si>
  <si>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</si>
  <si>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</si>
  <si>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</si>
  <si>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</si>
  <si>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</si>
  <si>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</si>
  <si>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</si>
  <si>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</si>
  <si>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</si>
  <si>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</si>
  <si>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</si>
  <si>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</si>
  <si>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</si>
  <si>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</si>
  <si>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</si>
  <si>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</si>
  <si>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</si>
  <si>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</si>
  <si>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</si>
  <si>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</si>
  <si>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</si>
  <si>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</si>
  <si>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</si>
  <si>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</si>
  <si>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</si>
  <si>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</si>
  <si>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</si>
  <si>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</si>
  <si>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</si>
  <si>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</si>
  <si>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</si>
  <si>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</si>
  <si>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</si>
  <si>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</si>
  <si>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</si>
  <si>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</si>
  <si>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</si>
  <si>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</si>
  <si>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</si>
  <si>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</si>
  <si>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</si>
  <si>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</si>
  <si>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</si>
  <si>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</si>
  <si>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</si>
  <si>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</si>
  <si>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</si>
  <si>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</si>
  <si>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</si>
  <si>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</si>
  <si>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</si>
  <si>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</si>
  <si>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</si>
  <si>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</si>
  <si>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</si>
  <si>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</si>
  <si>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</si>
  <si>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</si>
  <si>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</si>
  <si>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</si>
  <si>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</si>
  <si>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</si>
  <si>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</si>
  <si>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</si>
  <si>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</si>
  <si>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</si>
  <si>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</si>
  <si>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</si>
  <si>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</si>
  <si>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</si>
  <si>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</si>
  <si>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</si>
  <si>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</si>
  <si>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</si>
  <si>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</si>
  <si>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</si>
  <si>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</si>
  <si>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</si>
  <si>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</si>
  <si>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</si>
  <si>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</si>
  <si>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</si>
  <si>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</si>
  <si>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</si>
  <si>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</si>
  <si>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</si>
  <si>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</si>
  <si>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</si>
  <si>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</si>
  <si>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</si>
  <si>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</si>
  <si>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</si>
  <si>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</si>
  <si>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</si>
  <si>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</si>
  <si>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</si>
  <si>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</si>
  <si>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</si>
  <si>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</si>
  <si>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</si>
  <si>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</si>
  <si>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</si>
  <si>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</si>
  <si>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</si>
  <si>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</si>
  <si>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</si>
  <si>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</si>
  <si>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</si>
  <si>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</si>
  <si>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</si>
  <si>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</si>
  <si>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</si>
  <si>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</si>
  <si>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</si>
  <si>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</si>
  <si>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</si>
  <si>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</si>
  <si>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</si>
  <si>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</si>
  <si>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</si>
  <si>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</si>
  <si>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</si>
  <si>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</si>
  <si>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</si>
  <si>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</si>
  <si>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</si>
  <si>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</si>
  <si>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</si>
  <si>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</si>
  <si>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</si>
  <si>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</si>
  <si>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</si>
  <si>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</si>
  <si>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</si>
  <si>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</si>
  <si>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</si>
  <si>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</si>
  <si>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</si>
  <si>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</si>
  <si>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</si>
  <si>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</si>
  <si>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</si>
  <si>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</si>
  <si>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</si>
  <si>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</si>
  <si>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</si>
  <si>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</si>
  <si>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</si>
  <si>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</si>
  <si>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</si>
  <si>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</si>
  <si>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</si>
  <si>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</si>
  <si>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</si>
  <si>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</si>
  <si>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</si>
  <si>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</si>
  <si>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</si>
  <si>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</si>
  <si>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</si>
  <si>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</si>
  <si>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</si>
  <si>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</si>
  <si>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</si>
  <si>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</si>
  <si>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</si>
  <si>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</si>
  <si>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</si>
  <si>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</si>
  <si>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</si>
  <si>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</si>
  <si>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</si>
  <si>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</si>
  <si>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</si>
  <si>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</si>
  <si>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</si>
  <si>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</si>
  <si>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</si>
  <si>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</si>
  <si>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</si>
  <si>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</si>
  <si>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</si>
  <si>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</si>
  <si>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</si>
  <si>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</si>
  <si>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</si>
  <si>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</si>
  <si>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</si>
  <si>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</si>
  <si>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</si>
  <si>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</si>
  <si>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</si>
  <si>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</si>
  <si>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</si>
  <si>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</si>
  <si>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</si>
  <si>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</si>
  <si>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</si>
  <si>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</si>
  <si>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</si>
  <si>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</si>
  <si>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</si>
  <si>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</si>
  <si>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</si>
  <si>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</si>
  <si>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</si>
  <si>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</si>
  <si>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</si>
  <si>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</si>
  <si>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</si>
  <si>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</si>
  <si>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</si>
  <si>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</si>
  <si>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</si>
  <si>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</si>
  <si>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</si>
  <si>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</si>
  <si>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</si>
  <si>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</si>
  <si>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</si>
  <si>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</si>
  <si>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</si>
  <si>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</si>
  <si>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</si>
  <si>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</si>
  <si>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</si>
  <si>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</si>
  <si>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</si>
  <si>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</si>
  <si>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</si>
  <si>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</si>
  <si>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</si>
  <si>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</si>
  <si>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</si>
  <si>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</si>
  <si>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</si>
  <si>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</si>
  <si>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</si>
  <si>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</si>
  <si>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</si>
  <si>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</si>
  <si>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</si>
  <si>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</si>
  <si>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</si>
  <si>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</si>
  <si>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</si>
  <si>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</si>
  <si>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</si>
  <si>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</si>
  <si>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</si>
  <si>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</si>
  <si>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</si>
  <si>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</si>
  <si>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</si>
  <si>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</si>
  <si>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</si>
  <si>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</si>
  <si>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</si>
  <si>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</si>
  <si>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</si>
  <si>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</si>
  <si>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</si>
  <si>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</si>
  <si>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</si>
  <si>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</si>
  <si>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</si>
  <si>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</si>
  <si>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</si>
  <si>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</si>
  <si>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</si>
  <si>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</si>
  <si>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</si>
  <si>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</si>
  <si>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</si>
  <si>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</si>
  <si>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</si>
  <si>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</si>
  <si>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</si>
  <si>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</si>
  <si>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</si>
  <si>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</si>
  <si>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</si>
  <si>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</si>
  <si>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</si>
  <si>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</si>
  <si>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</si>
  <si>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</si>
  <si>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</si>
  <si>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</si>
  <si>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</si>
  <si>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</si>
  <si>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</si>
  <si>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</si>
  <si>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</si>
  <si>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</si>
  <si>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</si>
  <si>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</si>
  <si>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</si>
  <si>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</si>
  <si>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</si>
  <si>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</si>
  <si>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</si>
  <si>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</si>
  <si>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</si>
  <si>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</si>
  <si>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</si>
  <si>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</si>
  <si>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</si>
  <si>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</si>
  <si>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</si>
  <si>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</si>
  <si>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</si>
  <si>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</si>
  <si>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</si>
  <si>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</si>
  <si>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</si>
  <si>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</si>
  <si>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</si>
  <si>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</si>
  <si>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</si>
  <si>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</si>
  <si>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</si>
  <si>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</si>
  <si>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</si>
  <si>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</si>
  <si>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</si>
  <si>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</si>
  <si>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</si>
  <si>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</si>
  <si>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</si>
  <si>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</si>
  <si>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</si>
  <si>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</si>
  <si>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</si>
  <si>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</si>
  <si>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</si>
  <si>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</si>
  <si>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</si>
  <si>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</si>
  <si>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</si>
  <si>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</si>
  <si>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</si>
  <si>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</si>
  <si>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</si>
  <si>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</si>
  <si>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</si>
  <si>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</si>
  <si>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</si>
  <si>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</si>
  <si>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</si>
  <si>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</si>
  <si>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</si>
  <si>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</si>
  <si>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</si>
  <si>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</si>
  <si>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</si>
  <si>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</si>
  <si>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</si>
  <si>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</si>
  <si>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</si>
  <si>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</si>
  <si>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</si>
  <si>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</si>
  <si>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</si>
  <si>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</si>
  <si>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</si>
  <si>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</si>
  <si>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</si>
  <si>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</si>
  <si>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</si>
  <si>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</si>
  <si>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</si>
  <si>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</si>
  <si>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</si>
  <si>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</si>
  <si>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</si>
  <si>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</si>
  <si>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</si>
  <si>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</si>
  <si>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</si>
  <si>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</si>
  <si>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</si>
  <si>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</si>
  <si>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</si>
  <si>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</si>
  <si>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</si>
  <si>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</si>
  <si>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</si>
  <si>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</si>
  <si>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</si>
  <si>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</si>
  <si>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</si>
  <si>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</si>
  <si>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</si>
  <si>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</si>
  <si>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</si>
  <si>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</si>
  <si>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</si>
  <si>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</si>
  <si>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</si>
  <si>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</si>
  <si>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</si>
  <si>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</si>
  <si>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</si>
  <si>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</si>
  <si>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</si>
  <si>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</si>
  <si>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</si>
  <si>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</si>
  <si>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</si>
  <si>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</si>
  <si>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</si>
  <si>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</si>
  <si>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</si>
  <si>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</si>
  <si>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</si>
  <si>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</si>
  <si>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</si>
  <si>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</si>
  <si>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</si>
  <si>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</si>
  <si>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</si>
  <si>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</si>
  <si>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</si>
  <si>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</si>
  <si>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</si>
  <si>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</si>
  <si>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</si>
  <si>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</si>
  <si>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</si>
  <si>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</si>
  <si>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</si>
  <si>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</si>
  <si>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</si>
  <si>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</si>
  <si>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</si>
  <si>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</si>
  <si>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</si>
  <si>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</si>
  <si>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</si>
  <si>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</si>
  <si>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</si>
  <si>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</si>
  <si>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</si>
  <si>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</si>
  <si>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</si>
  <si>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</si>
  <si>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</si>
  <si>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</si>
  <si>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</si>
  <si>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</si>
  <si>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</si>
  <si>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</si>
  <si>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</si>
  <si>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</si>
  <si>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</si>
  <si>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</si>
  <si>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</si>
  <si>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</si>
  <si>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</si>
  <si>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</si>
  <si>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</si>
  <si>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</si>
  <si>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</si>
  <si>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</si>
  <si>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</si>
  <si>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</si>
  <si>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</si>
  <si>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</si>
  <si>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</si>
  <si>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</si>
  <si>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</si>
  <si>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</si>
  <si>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</si>
  <si>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</si>
  <si>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</si>
  <si>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</si>
  <si>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</si>
  <si>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</si>
  <si>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</si>
  <si>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</si>
  <si>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</si>
  <si>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</si>
  <si>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</si>
  <si>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</si>
  <si>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</si>
  <si>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</si>
  <si>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</si>
  <si>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</si>
  <si>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</si>
  <si>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</si>
  <si>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</si>
  <si>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</si>
  <si>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</si>
  <si>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</si>
  <si>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</si>
  <si>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</si>
  <si>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</si>
  <si>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</si>
  <si>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</si>
  <si>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</si>
  <si>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</si>
  <si>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</si>
  <si>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</si>
  <si>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</si>
  <si>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</si>
  <si>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</si>
  <si>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</si>
  <si>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</si>
  <si>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</si>
  <si>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</si>
  <si>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</si>
  <si>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</si>
  <si>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</si>
  <si>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</si>
  <si>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</si>
  <si>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</si>
  <si>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</si>
  <si>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</si>
  <si>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</si>
  <si>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</si>
  <si>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</si>
  <si>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</si>
  <si>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</si>
  <si>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</si>
  <si>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</si>
  <si>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</si>
  <si>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</si>
  <si>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</si>
  <si>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</si>
  <si>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</si>
  <si>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</si>
  <si>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</si>
  <si>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</si>
  <si>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</si>
  <si>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</si>
  <si>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</si>
  <si>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</si>
  <si>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</si>
  <si>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</si>
  <si>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</si>
  <si>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</si>
  <si>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</si>
  <si>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</si>
  <si>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</si>
  <si>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</si>
  <si>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</si>
  <si>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</si>
  <si>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</si>
  <si>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</si>
  <si>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</si>
  <si>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</si>
  <si>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</si>
  <si>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</si>
  <si>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</si>
  <si>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</si>
  <si>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</si>
  <si>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</si>
  <si>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</si>
  <si>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</si>
  <si>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</si>
  <si>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</si>
  <si>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</si>
  <si>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</si>
  <si>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</si>
  <si>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</si>
  <si>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</si>
  <si>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</si>
  <si>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</si>
  <si>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</si>
  <si>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</si>
  <si>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</si>
  <si>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</si>
  <si>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</si>
  <si>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</si>
  <si>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</si>
  <si>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</si>
  <si>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</si>
  <si>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</si>
  <si>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</si>
  <si>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</si>
  <si>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</si>
  <si>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</si>
  <si>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</si>
  <si>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</si>
  <si>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</si>
  <si>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</si>
  <si>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</si>
  <si>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</si>
  <si>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</si>
  <si>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</si>
  <si>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</si>
  <si>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</si>
  <si>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</si>
  <si>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</si>
  <si>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</si>
  <si>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</si>
  <si>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</si>
  <si>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</si>
  <si>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</si>
  <si>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</si>
  <si>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</si>
  <si>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</si>
  <si>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</si>
  <si>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</si>
  <si>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</si>
  <si>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</si>
  <si>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</si>
  <si>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</si>
  <si>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</si>
  <si>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</si>
  <si>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</si>
  <si>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</si>
  <si>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</si>
  <si>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</si>
  <si>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</si>
  <si>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</si>
  <si>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</si>
  <si>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</si>
  <si>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</si>
  <si>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</si>
  <si>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</si>
  <si>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</si>
  <si>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</si>
  <si>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</si>
  <si>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</si>
  <si>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</si>
  <si>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</si>
  <si>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</si>
  <si>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</si>
  <si>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</si>
  <si>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</si>
  <si>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</si>
  <si>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</si>
  <si>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</si>
  <si>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</si>
  <si>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</si>
  <si>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</si>
  <si>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</si>
  <si>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</si>
  <si>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</si>
  <si>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</si>
  <si>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</si>
  <si>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</si>
  <si>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</si>
  <si>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</si>
  <si>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</si>
  <si>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</si>
  <si>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</si>
  <si>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</si>
  <si>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</si>
  <si>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</si>
  <si>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</si>
  <si>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</si>
  <si>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</si>
  <si>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</si>
  <si>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</si>
  <si>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</si>
  <si>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</si>
  <si>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</si>
  <si>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</si>
  <si>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</si>
  <si>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</si>
  <si>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</si>
  <si>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</si>
  <si>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</si>
  <si>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</si>
  <si>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</si>
  <si>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</si>
  <si>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</si>
  <si>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</si>
  <si>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</si>
  <si>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</si>
  <si>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</si>
  <si>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</si>
  <si>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</si>
  <si>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</si>
  <si>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</si>
  <si>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</si>
  <si>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</si>
  <si>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</si>
  <si>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</si>
  <si>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</si>
  <si>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</si>
  <si>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</si>
  <si>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</si>
  <si>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</si>
  <si>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</si>
  <si>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</si>
  <si>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</si>
  <si>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</si>
  <si>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</si>
  <si>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</si>
  <si>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</si>
  <si>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</si>
  <si>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</si>
  <si>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</si>
  <si>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</si>
  <si>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</si>
  <si>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</si>
  <si>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</si>
  <si>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</si>
  <si>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</si>
  <si>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</si>
  <si>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</si>
  <si>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</si>
  <si>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</si>
  <si>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</si>
  <si>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</si>
  <si>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</si>
  <si>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</si>
  <si>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</si>
  <si>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</si>
  <si>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</si>
  <si>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</si>
  <si>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</si>
  <si>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</si>
  <si>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</si>
  <si>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</si>
  <si>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</si>
  <si>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</si>
  <si>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</si>
  <si>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</si>
  <si>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</si>
  <si>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</si>
  <si>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</si>
  <si>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</si>
  <si>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</si>
  <si>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</si>
  <si>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</si>
  <si>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</si>
  <si>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</si>
  <si>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</si>
  <si>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</si>
  <si>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</si>
  <si>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</si>
  <si>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</si>
  <si>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</si>
  <si>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</si>
  <si>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</si>
  <si>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</si>
  <si>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</si>
  <si>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</si>
  <si>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</si>
  <si>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</si>
  <si>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</si>
  <si>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</si>
  <si>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</si>
  <si>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</si>
  <si>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</si>
  <si>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</si>
  <si>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</si>
  <si>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</si>
  <si>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</si>
  <si>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</si>
  <si>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</si>
  <si>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</si>
  <si>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</si>
  <si>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</si>
  <si>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</si>
  <si>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</si>
  <si>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</si>
  <si>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</si>
  <si>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</si>
  <si>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</si>
  <si>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</si>
  <si>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</si>
  <si>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</si>
  <si>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</si>
  <si>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</si>
  <si>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</si>
  <si>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</si>
  <si>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</si>
  <si>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</si>
  <si>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</si>
  <si>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</si>
  <si>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</si>
  <si>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</si>
  <si>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</si>
  <si>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</si>
  <si>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</si>
  <si>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</si>
  <si>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</si>
  <si>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</si>
  <si>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</si>
  <si>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</si>
  <si>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</si>
  <si>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</si>
  <si>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</si>
  <si>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</si>
  <si>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</si>
  <si>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</si>
  <si>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</si>
  <si>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</si>
  <si>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</si>
  <si>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</si>
  <si>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</si>
  <si>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</si>
  <si>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</si>
  <si>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</si>
  <si>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</si>
  <si>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</si>
  <si>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</si>
  <si>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</si>
  <si>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</si>
  <si>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</si>
  <si>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</si>
  <si>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</si>
  <si>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</si>
  <si>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</si>
  <si>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</si>
  <si>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</si>
  <si>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</si>
  <si>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</si>
  <si>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</si>
  <si>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</si>
  <si>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</si>
  <si>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</si>
  <si>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</si>
  <si>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</si>
  <si>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</si>
  <si>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</si>
  <si>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</si>
  <si>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</si>
  <si>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</si>
  <si>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</si>
  <si>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</si>
  <si>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</si>
  <si>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</si>
  <si>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</si>
  <si>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</si>
  <si>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</si>
  <si>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</si>
  <si>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</si>
  <si>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</si>
  <si>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</si>
  <si>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</si>
  <si>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</si>
  <si>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</si>
  <si>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</si>
  <si>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</si>
  <si>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</si>
  <si>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</si>
  <si>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</si>
  <si>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</si>
  <si>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</si>
  <si>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</si>
  <si>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</si>
  <si>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</si>
  <si>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</si>
  <si>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</si>
  <si>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</si>
  <si>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</si>
  <si>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</si>
  <si>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</si>
  <si>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</si>
  <si>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</si>
  <si>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</si>
  <si>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</si>
  <si>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</si>
  <si>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</si>
  <si>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</si>
  <si>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</si>
  <si>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</si>
  <si>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</si>
  <si>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</si>
  <si>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</si>
  <si>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</si>
  <si>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</si>
  <si>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</si>
  <si>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</si>
  <si>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</si>
  <si>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</si>
  <si>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</si>
  <si>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</si>
  <si>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</si>
  <si>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</si>
  <si>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</si>
  <si>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</si>
  <si>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</si>
  <si>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</si>
  <si>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</si>
  <si>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</si>
  <si>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</si>
  <si>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</si>
  <si>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</si>
  <si>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</si>
  <si>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</si>
  <si>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</si>
  <si>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</si>
  <si>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</si>
  <si>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</si>
  <si>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</si>
  <si>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</si>
  <si>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</si>
  <si>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</si>
  <si>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</si>
  <si>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</si>
  <si>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</si>
  <si>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</si>
  <si>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</si>
  <si>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</si>
  <si>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</si>
  <si>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</si>
  <si>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</si>
  <si>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</si>
  <si>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</si>
  <si>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</si>
  <si>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</si>
  <si>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</si>
  <si>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</si>
  <si>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</si>
  <si>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</si>
  <si>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</si>
  <si>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</si>
  <si>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</si>
  <si>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</si>
  <si>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</si>
  <si>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</si>
  <si>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</si>
  <si>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</si>
  <si>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</si>
  <si>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</si>
  <si>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</si>
  <si>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</si>
  <si>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</si>
  <si>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</si>
  <si>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</si>
  <si>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</si>
  <si>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</si>
  <si>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</si>
  <si>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</si>
  <si>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</si>
  <si>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</si>
  <si>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</si>
  <si>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</si>
  <si>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</si>
  <si>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</si>
  <si>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</si>
  <si>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</si>
  <si>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</si>
  <si>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</si>
  <si>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</si>
  <si>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</si>
  <si>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</si>
  <si>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</si>
  <si>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</si>
  <si>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</si>
  <si>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</si>
  <si>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</si>
  <si>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</si>
  <si>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</si>
  <si>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</si>
  <si>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</si>
  <si>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</si>
  <si>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</si>
  <si>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</si>
  <si>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</si>
  <si>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</si>
  <si>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</si>
  <si>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</si>
  <si>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</si>
  <si>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</si>
  <si>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</si>
  <si>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</si>
  <si>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</si>
  <si>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</si>
  <si>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</si>
  <si>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</si>
  <si>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</si>
  <si>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</si>
  <si>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</si>
  <si>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</si>
  <si>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</si>
  <si>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</si>
  <si>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</si>
  <si>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</si>
  <si>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</si>
  <si>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</si>
  <si>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</si>
  <si>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</si>
  <si>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</si>
  <si>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</si>
  <si>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</si>
  <si>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</si>
  <si>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</si>
  <si>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</si>
  <si>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</si>
  <si>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</si>
  <si>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</si>
  <si>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</si>
  <si>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</si>
  <si>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</si>
  <si>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</si>
  <si>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</si>
  <si>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</si>
  <si>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</si>
  <si>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</si>
  <si>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</si>
  <si>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</si>
  <si>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</si>
  <si>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</si>
  <si>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</si>
  <si>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</si>
  <si>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</si>
  <si>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</si>
  <si>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</si>
  <si>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</si>
  <si>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</si>
  <si>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</si>
  <si>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</si>
  <si>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</si>
  <si>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</si>
  <si>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</si>
  <si>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</si>
  <si>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</si>
  <si>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</si>
  <si>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</si>
  <si>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</si>
  <si>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</si>
  <si>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</si>
  <si>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</si>
  <si>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</si>
  <si>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</si>
  <si>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</si>
  <si>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</si>
  <si>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</si>
  <si>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</si>
  <si>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</si>
  <si>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</si>
  <si>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</si>
  <si>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</si>
  <si>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</si>
  <si>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</si>
  <si>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</si>
  <si>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</si>
  <si>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</si>
  <si>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</si>
  <si>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</si>
  <si>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</si>
  <si>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</si>
  <si>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</si>
  <si>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</si>
  <si>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</si>
  <si>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</si>
  <si>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</si>
  <si>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</si>
  <si>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</si>
  <si>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</si>
  <si>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</si>
  <si>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</si>
  <si>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</si>
  <si>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</si>
  <si>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</si>
  <si>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</si>
  <si>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</si>
  <si>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</si>
  <si>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</si>
  <si>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</si>
  <si>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</si>
  <si>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</si>
  <si>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</si>
  <si>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</si>
  <si>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</si>
  <si>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</si>
  <si>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</si>
  <si>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</si>
  <si>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</si>
  <si>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</si>
  <si>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</si>
  <si>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</si>
  <si>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</si>
  <si>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</si>
  <si>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</si>
  <si>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</si>
  <si>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</si>
  <si>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</si>
  <si>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</si>
  <si>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</si>
  <si>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</si>
  <si>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</si>
  <si>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</si>
  <si>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</si>
  <si>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</si>
  <si>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</si>
  <si>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</si>
  <si>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</si>
  <si>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</si>
  <si>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</si>
  <si>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</si>
  <si>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</si>
  <si>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</si>
  <si>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</si>
  <si>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</si>
  <si>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</si>
  <si>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</si>
  <si>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</si>
  <si>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</si>
  <si>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</si>
  <si>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</si>
  <si>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</si>
  <si>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</si>
  <si>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</si>
  <si>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</si>
  <si>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</si>
  <si>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</si>
  <si>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</si>
  <si>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</si>
  <si>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</si>
  <si>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</si>
  <si>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</si>
  <si>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</si>
  <si>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</si>
  <si>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</si>
  <si>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</si>
  <si>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</si>
  <si>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</si>
  <si>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</si>
  <si>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</si>
  <si>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</si>
  <si>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</si>
  <si>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</si>
  <si>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</si>
  <si>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</si>
  <si>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</si>
  <si>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</si>
  <si>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</si>
  <si>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</si>
  <si>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</si>
  <si>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</si>
  <si>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</si>
  <si>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</si>
  <si>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</si>
  <si>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</si>
  <si>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</si>
  <si>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</si>
  <si>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</si>
  <si>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</si>
  <si>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</si>
  <si>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</si>
  <si>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</si>
  <si>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</si>
  <si>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</si>
  <si>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</si>
  <si>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</si>
  <si>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</si>
  <si>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</si>
  <si>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</si>
  <si>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</si>
  <si>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</si>
  <si>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</si>
  <si>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</si>
  <si>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</si>
  <si>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</si>
  <si>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</si>
  <si>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</si>
  <si>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</si>
  <si>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</si>
  <si>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</si>
  <si>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</si>
  <si>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</si>
  <si>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</si>
  <si>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</si>
  <si>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</si>
  <si>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</si>
  <si>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</si>
  <si>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</si>
  <si>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</si>
  <si>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</si>
  <si>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</si>
  <si>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</si>
  <si>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</si>
  <si>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</si>
  <si>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</si>
  <si>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</si>
  <si>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</si>
  <si>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</si>
  <si>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</si>
  <si>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</si>
  <si>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</si>
  <si>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</si>
  <si>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</si>
  <si>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</si>
  <si>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</si>
  <si>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</si>
  <si>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</si>
  <si>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</si>
  <si>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</si>
  <si>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</si>
  <si>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</si>
  <si>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</si>
  <si>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</si>
  <si>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</si>
  <si>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</si>
  <si>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</si>
  <si>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</si>
  <si>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</si>
  <si>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</si>
  <si>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</si>
  <si>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</si>
  <si>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</si>
  <si>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</si>
  <si>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</si>
  <si>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</si>
  <si>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</si>
  <si>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</si>
  <si>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</si>
  <si>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</si>
  <si>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</si>
  <si>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</si>
  <si>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</si>
  <si>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</si>
  <si>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</si>
  <si>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</si>
  <si>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</si>
  <si>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</si>
  <si>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</si>
  <si>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</si>
  <si>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</si>
  <si>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</si>
  <si>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</si>
  <si>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</si>
  <si>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</si>
  <si>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</si>
  <si>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</si>
  <si>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</si>
  <si>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</si>
  <si>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</si>
  <si>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</si>
  <si>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</si>
  <si>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</si>
  <si>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</si>
  <si>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</si>
  <si>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</si>
  <si>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</si>
  <si>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</si>
  <si>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</si>
  <si>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</si>
  <si>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</si>
  <si>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</si>
  <si>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</si>
  <si>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</si>
  <si>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</si>
  <si>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</si>
  <si>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</si>
  <si>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</si>
  <si>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</si>
  <si>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</si>
  <si>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</si>
  <si>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</si>
  <si>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</si>
  <si>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</si>
  <si>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</si>
  <si>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</si>
  <si>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</si>
  <si>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</si>
  <si>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</si>
  <si>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</si>
  <si>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</si>
  <si>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</si>
  <si>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</si>
  <si>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</si>
  <si>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</si>
  <si>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</si>
  <si>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</si>
  <si>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</si>
  <si>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</si>
  <si>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</si>
  <si>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</si>
  <si>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</si>
  <si>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</si>
  <si>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</si>
  <si>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</si>
  <si>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</si>
  <si>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</si>
  <si>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</si>
  <si>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</si>
  <si>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</si>
  <si>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</si>
  <si>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</si>
  <si>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</si>
  <si>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</si>
  <si>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</si>
  <si>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</si>
  <si>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</si>
  <si>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</si>
  <si>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</si>
  <si>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</si>
  <si>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</si>
  <si>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</si>
  <si>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</si>
  <si>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</si>
  <si>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</si>
  <si>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</si>
  <si>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</si>
  <si>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</si>
  <si>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</si>
  <si>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</si>
  <si>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</si>
  <si>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</si>
  <si>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</si>
  <si>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</si>
  <si>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</si>
  <si>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</si>
  <si>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</si>
  <si>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</si>
  <si>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</si>
  <si>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</si>
  <si>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</si>
  <si>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</si>
  <si>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</si>
  <si>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</si>
  <si>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</si>
  <si>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</si>
  <si>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</si>
  <si>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</si>
  <si>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</si>
  <si>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</si>
  <si>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</si>
  <si>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</si>
  <si>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</si>
  <si>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</si>
  <si>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</si>
  <si>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</si>
  <si>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</si>
  <si>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</si>
  <si>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</si>
  <si>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</si>
  <si>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</si>
  <si>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</si>
  <si>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</si>
  <si>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</si>
  <si>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</si>
  <si>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</si>
  <si>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</si>
  <si>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</si>
  <si>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</si>
  <si>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</si>
  <si>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</si>
  <si>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</si>
  <si>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</si>
  <si>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</si>
  <si>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</si>
  <si>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</si>
  <si>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</si>
  <si>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</si>
  <si>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</si>
  <si>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</si>
  <si>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</si>
  <si>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</si>
  <si>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</si>
  <si>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</si>
  <si>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</si>
  <si>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</si>
  <si>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</si>
  <si>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</si>
  <si>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</si>
  <si>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</si>
  <si>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</si>
  <si>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</si>
  <si>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</si>
  <si>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</si>
  <si>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</si>
  <si>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</si>
  <si>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</si>
  <si>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</si>
  <si>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</si>
  <si>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</si>
  <si>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</si>
  <si>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</si>
  <si>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</si>
  <si>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</si>
  <si>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</si>
  <si>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</si>
  <si>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</si>
  <si>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</si>
  <si>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</si>
  <si>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</si>
  <si>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</si>
  <si>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</si>
  <si>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</si>
  <si>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</si>
  <si>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</si>
  <si>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</si>
  <si>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</si>
  <si>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</si>
  <si>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</si>
  <si>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</si>
  <si>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</si>
  <si>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</si>
  <si>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</si>
  <si>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</si>
  <si>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</si>
  <si>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</si>
  <si>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</si>
  <si>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</si>
  <si>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</si>
  <si>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</si>
  <si>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</si>
  <si>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</si>
  <si>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</si>
  <si>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</si>
  <si>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</si>
  <si>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</si>
  <si>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</si>
  <si>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</si>
  <si>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</si>
  <si>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</si>
  <si>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</si>
  <si>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</si>
  <si>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</si>
  <si>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</si>
  <si>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</si>
  <si>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</si>
  <si>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</si>
  <si>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</si>
  <si>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</si>
  <si>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</si>
  <si>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</si>
  <si>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</si>
  <si>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</si>
  <si>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</si>
  <si>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</si>
  <si>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</si>
  <si>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</si>
  <si>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</si>
  <si>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</si>
  <si>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</si>
  <si>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</si>
  <si>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</si>
  <si>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</si>
  <si>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</si>
  <si>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</si>
  <si>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</si>
  <si>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</si>
  <si>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</si>
  <si>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</si>
  <si>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</si>
  <si>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</si>
  <si>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</si>
  <si>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</si>
  <si>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</si>
  <si>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</si>
  <si>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</si>
  <si>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</si>
  <si>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</si>
  <si>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</si>
  <si>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</si>
  <si>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</si>
  <si>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</si>
  <si>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</si>
  <si>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</si>
  <si>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</si>
  <si>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</si>
  <si>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</si>
  <si>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</si>
  <si>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</si>
  <si>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</si>
  <si>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</si>
  <si>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</si>
  <si>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</si>
  <si>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</si>
  <si>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</si>
  <si>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</si>
  <si>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</si>
  <si>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</si>
  <si>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</si>
  <si>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</si>
  <si>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</si>
  <si>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</si>
  <si>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</si>
  <si>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</si>
  <si>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</si>
  <si>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</si>
  <si>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</si>
  <si>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</si>
  <si>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</si>
  <si>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</si>
  <si>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</si>
  <si>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</si>
  <si>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</si>
  <si>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</si>
  <si>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</si>
  <si>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</si>
  <si>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</si>
  <si>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</si>
  <si>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</si>
  <si>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</si>
  <si>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</si>
  <si>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</si>
  <si>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</si>
  <si>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</si>
  <si>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</si>
  <si>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</si>
  <si>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</si>
  <si>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</si>
  <si>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</si>
  <si>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</si>
  <si>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</si>
  <si>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</si>
  <si>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</si>
  <si>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</si>
  <si>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</si>
  <si>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</si>
  <si>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</si>
  <si>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</si>
  <si>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</si>
  <si>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</si>
  <si>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</si>
  <si>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</si>
  <si>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</si>
  <si>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</si>
  <si>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</si>
  <si>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</si>
  <si>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</si>
  <si>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</si>
  <si>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</si>
  <si>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</si>
  <si>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</si>
  <si>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</si>
  <si>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</si>
  <si>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</si>
  <si>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</si>
  <si>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</si>
  <si>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</si>
  <si>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</si>
  <si>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</si>
  <si>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</si>
  <si>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</si>
  <si>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</si>
  <si>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</si>
  <si>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</si>
  <si>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</si>
  <si>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</si>
  <si>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</si>
  <si>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</si>
  <si>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</si>
  <si>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</si>
  <si>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</si>
  <si>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</si>
  <si>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</si>
  <si>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</si>
  <si>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</si>
  <si>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</si>
  <si>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</si>
  <si>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</si>
  <si>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</si>
  <si>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</si>
  <si>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</si>
  <si>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</si>
  <si>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</si>
  <si>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</si>
  <si>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</si>
  <si>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</si>
  <si>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</si>
  <si>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</si>
  <si>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</si>
  <si>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</si>
  <si>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</si>
  <si>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</si>
  <si>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</si>
  <si>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</si>
  <si>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</si>
  <si>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</si>
  <si>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</si>
  <si>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</si>
  <si>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</si>
  <si>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</si>
  <si>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</si>
  <si>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</si>
  <si>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</si>
  <si>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</si>
  <si>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</si>
  <si>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</si>
  <si>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</si>
  <si>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</si>
  <si>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</si>
  <si>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</si>
  <si>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</si>
  <si>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</si>
  <si>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</si>
  <si>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</si>
  <si>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</si>
  <si>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</si>
  <si>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</si>
  <si>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</si>
  <si>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</si>
  <si>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</si>
  <si>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</si>
  <si>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</si>
  <si>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</si>
  <si>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</si>
  <si>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</si>
  <si>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</si>
  <si>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</si>
  <si>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</si>
  <si>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</si>
  <si>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</si>
  <si>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</si>
  <si>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</si>
  <si>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</si>
  <si>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</si>
  <si>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</si>
  <si>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</si>
  <si>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</si>
  <si>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</si>
  <si>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</si>
  <si>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</si>
  <si>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</si>
  <si>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</si>
  <si>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</si>
  <si>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</si>
  <si>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</si>
  <si>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</si>
  <si>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</si>
  <si>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</si>
  <si>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</si>
  <si>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</si>
  <si>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</si>
  <si>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</si>
  <si>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</si>
  <si>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</si>
  <si>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</si>
  <si>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</si>
  <si>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</si>
  <si>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</si>
  <si>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</si>
  <si>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</si>
  <si>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</si>
  <si>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</si>
  <si>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</si>
  <si>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</si>
  <si>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</si>
  <si>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</si>
  <si>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</si>
  <si>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</si>
  <si>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</si>
  <si>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</si>
  <si>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</si>
  <si>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</si>
  <si>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</si>
  <si>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</si>
  <si>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</si>
  <si>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</si>
  <si>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</si>
  <si>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</si>
  <si>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</si>
  <si>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</si>
  <si>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</si>
  <si>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</si>
  <si>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</si>
  <si>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</si>
  <si>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</si>
  <si>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</si>
  <si>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</si>
  <si>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</si>
  <si>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</si>
  <si>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</si>
  <si>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</si>
  <si>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</si>
  <si>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</si>
  <si>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</si>
  <si>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</si>
  <si>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</si>
  <si>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</si>
  <si>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</si>
  <si>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</si>
  <si>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</si>
  <si>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</si>
  <si>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</si>
  <si>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</si>
  <si>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</si>
  <si>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</si>
  <si>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</si>
  <si>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</si>
  <si>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</si>
  <si>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</si>
  <si>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</si>
  <si>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</si>
  <si>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</si>
  <si>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</si>
  <si>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</si>
  <si>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</si>
  <si>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</si>
  <si>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</si>
  <si>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</si>
  <si>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</si>
  <si>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</si>
  <si>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</si>
  <si>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</si>
  <si>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</si>
  <si>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</si>
  <si>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</si>
  <si>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</si>
  <si>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</si>
  <si>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</si>
  <si>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</si>
  <si>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</si>
  <si>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</si>
  <si>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</si>
  <si>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</si>
  <si>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</si>
  <si>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</si>
  <si>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</si>
  <si>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</si>
  <si>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</si>
  <si>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</si>
  <si>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</si>
  <si>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</si>
  <si>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</si>
  <si>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</si>
  <si>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</si>
  <si>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</si>
  <si>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</si>
  <si>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</si>
  <si>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</si>
  <si>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</si>
  <si>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</si>
  <si>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</si>
  <si>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</si>
  <si>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</si>
  <si>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</si>
  <si>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</si>
  <si>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</si>
  <si>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</si>
  <si>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</si>
  <si>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</si>
  <si>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</si>
  <si>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</si>
  <si>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</si>
  <si>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</si>
  <si>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</si>
  <si>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</si>
  <si>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</si>
  <si>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</si>
  <si>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</si>
  <si>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</si>
  <si>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</si>
  <si>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</si>
  <si>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</si>
  <si>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</si>
  <si>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</si>
  <si>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</si>
  <si>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</si>
  <si>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</si>
  <si>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</si>
  <si>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</si>
  <si>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</si>
  <si>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</si>
  <si>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</si>
  <si>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</si>
  <si>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</si>
  <si>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</si>
  <si>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</si>
  <si>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</si>
  <si>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</si>
  <si>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</si>
  <si>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</si>
  <si>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</si>
  <si>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</si>
  <si>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</si>
  <si>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</si>
  <si>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</si>
  <si>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</si>
  <si>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</si>
  <si>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</si>
  <si>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</si>
  <si>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</si>
  <si>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</si>
  <si>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</si>
  <si>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</si>
  <si>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</si>
  <si>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</si>
  <si>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</si>
  <si>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</si>
  <si>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</si>
  <si>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</si>
  <si>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</si>
  <si>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</si>
  <si>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</si>
  <si>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</si>
  <si>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</si>
  <si>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</si>
  <si>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</si>
  <si>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</si>
  <si>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</si>
  <si>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</si>
  <si>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</si>
  <si>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</si>
  <si>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</si>
  <si>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</si>
  <si>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</si>
  <si>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</si>
  <si>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</si>
  <si>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</si>
  <si>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</si>
  <si>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</si>
  <si>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</si>
  <si>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</si>
  <si>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</si>
  <si>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</si>
  <si>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</si>
  <si>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</si>
  <si>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</si>
  <si>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</si>
  <si>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</si>
  <si>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</si>
  <si>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</si>
  <si>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</si>
  <si>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</si>
  <si>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</si>
  <si>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</si>
  <si>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</si>
  <si>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</si>
  <si>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</si>
  <si>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</si>
  <si>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</si>
  <si>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</si>
  <si>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</si>
  <si>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</si>
  <si>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</si>
  <si>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</si>
  <si>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</si>
  <si>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</si>
  <si>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</si>
  <si>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</si>
  <si>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</si>
  <si>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</si>
  <si>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</si>
  <si>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</si>
  <si>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</si>
  <si>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</si>
  <si>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</si>
  <si>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</si>
  <si>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</si>
  <si>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</si>
  <si>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</si>
  <si>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</si>
  <si>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</si>
  <si>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</si>
  <si>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</si>
  <si>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</si>
  <si>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</si>
  <si>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</si>
  <si>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</si>
  <si>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</si>
  <si>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</si>
  <si>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</si>
  <si>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</si>
  <si>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</si>
  <si>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</si>
  <si>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</si>
  <si>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</si>
  <si>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</si>
  <si>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</si>
  <si>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</si>
  <si>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</si>
  <si>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</si>
  <si>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</si>
  <si>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</si>
  <si>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</si>
  <si>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</si>
  <si>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</si>
  <si>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</si>
  <si>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</si>
  <si>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</si>
  <si>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</si>
  <si>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</si>
  <si>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</si>
  <si>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</si>
  <si>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</si>
  <si>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</si>
  <si>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</si>
  <si>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</si>
  <si>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</si>
  <si>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</si>
  <si>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</si>
  <si>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</si>
  <si>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</si>
  <si>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</si>
  <si>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</si>
  <si>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</si>
  <si>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</si>
  <si>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</si>
  <si>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</si>
  <si>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</si>
  <si>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</si>
  <si>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</si>
  <si>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</si>
  <si>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</si>
  <si>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</si>
  <si>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</si>
  <si>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</si>
  <si>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</si>
  <si>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</si>
  <si>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</si>
  <si>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</si>
  <si>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</si>
  <si>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</si>
  <si>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</si>
  <si>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</si>
  <si>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</si>
  <si>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</si>
  <si>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</si>
  <si>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</si>
  <si>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</si>
  <si>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</si>
  <si>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</si>
  <si>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</si>
  <si>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</si>
  <si>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</si>
  <si>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</si>
  <si>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</si>
  <si>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</si>
  <si>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</si>
  <si>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</si>
  <si>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</si>
  <si>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</si>
  <si>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</si>
  <si>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</si>
  <si>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</si>
  <si>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</si>
  <si>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</si>
  <si>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</si>
  <si>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</si>
  <si>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</si>
  <si>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</si>
  <si>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</si>
  <si>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</si>
  <si>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</si>
  <si>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</si>
  <si>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</si>
  <si>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</si>
  <si>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</si>
  <si>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</si>
  <si>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</si>
  <si>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</si>
  <si>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</si>
  <si>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</si>
  <si>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</si>
  <si>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</si>
  <si>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</si>
  <si>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</si>
  <si>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</si>
  <si>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</si>
  <si>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</si>
  <si>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</si>
  <si>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</si>
  <si>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</si>
  <si>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</si>
  <si>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</si>
  <si>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</si>
  <si>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</si>
  <si>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</si>
  <si>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</si>
  <si>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</si>
  <si>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</si>
  <si>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</si>
  <si>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</si>
  <si>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</si>
  <si>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</si>
  <si>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</si>
  <si>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</si>
  <si>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</si>
  <si>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</si>
  <si>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</si>
  <si>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</si>
  <si>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</si>
  <si>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</si>
  <si>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</si>
  <si>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</si>
  <si>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</si>
  <si>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</si>
  <si>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</si>
  <si>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</si>
  <si>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</si>
  <si>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</si>
  <si>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</si>
  <si>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</si>
  <si>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</si>
  <si>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</si>
  <si>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</si>
  <si>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</si>
  <si>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</si>
  <si>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</si>
  <si>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</si>
  <si>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</si>
  <si>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</si>
  <si>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</si>
  <si>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</si>
  <si>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</si>
  <si>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</si>
  <si>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</si>
  <si>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</si>
  <si>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</si>
  <si>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</si>
  <si>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</si>
  <si>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</si>
  <si>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</si>
  <si>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</si>
  <si>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</si>
  <si>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</si>
  <si>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</si>
  <si>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</si>
  <si>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</si>
  <si>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</si>
  <si>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</si>
  <si>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</si>
  <si>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</si>
  <si>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</si>
  <si>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</si>
  <si>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</si>
  <si>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</si>
  <si>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</si>
  <si>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</si>
  <si>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</si>
  <si>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</si>
  <si>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</si>
  <si>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</si>
  <si>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</si>
  <si>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</si>
  <si>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</si>
  <si>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</si>
  <si>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</si>
  <si>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</si>
  <si>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</si>
  <si>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</si>
  <si>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</si>
  <si>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</si>
  <si>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</si>
  <si>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</si>
  <si>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</si>
  <si>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</si>
  <si>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</si>
  <si>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</si>
  <si>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</si>
  <si>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</si>
  <si>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</si>
  <si>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</si>
  <si>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</si>
  <si>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</si>
  <si>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</si>
  <si>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</si>
  <si>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</si>
  <si>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</si>
  <si>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</si>
  <si>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</si>
  <si>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</si>
  <si>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</si>
  <si>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</si>
  <si>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</si>
  <si>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</si>
  <si>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</si>
  <si>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</si>
  <si>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</si>
  <si>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</si>
  <si>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</si>
  <si>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</si>
  <si>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</si>
  <si>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</si>
  <si>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</si>
  <si>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</si>
  <si>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</si>
  <si>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</si>
  <si>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</si>
  <si>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</si>
  <si>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</si>
  <si>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</si>
  <si>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</si>
  <si>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</si>
  <si>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</si>
  <si>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</si>
  <si>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</si>
  <si>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</si>
  <si>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</si>
  <si>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</si>
  <si>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</si>
  <si>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</si>
  <si>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</si>
  <si>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</si>
  <si>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</si>
  <si>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</si>
  <si>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</si>
  <si>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</si>
  <si>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</si>
  <si>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</si>
  <si>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</si>
  <si>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</si>
  <si>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</si>
  <si>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</si>
  <si>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</si>
  <si>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</si>
  <si>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</si>
  <si>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</si>
  <si>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</si>
  <si>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</si>
  <si>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</si>
  <si>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</si>
  <si>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</si>
  <si>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</si>
  <si>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</si>
  <si>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</si>
  <si>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</si>
  <si>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</si>
  <si>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</si>
  <si>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</si>
  <si>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</si>
  <si>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</si>
  <si>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</si>
  <si>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</si>
  <si>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</si>
  <si>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</si>
  <si>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</si>
  <si>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</si>
  <si>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</si>
  <si>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</si>
  <si>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</si>
  <si>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</si>
  <si>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</si>
  <si>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</si>
  <si>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</si>
  <si>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</si>
  <si>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</si>
  <si>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</si>
  <si>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</si>
  <si>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</si>
  <si>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</si>
  <si>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</si>
  <si>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</si>
  <si>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</si>
  <si>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</si>
  <si>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</si>
  <si>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</si>
  <si>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</si>
  <si>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</si>
  <si>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</si>
  <si>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</si>
  <si>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</si>
  <si>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</si>
  <si>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</si>
  <si>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</si>
  <si>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</si>
  <si>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</si>
  <si>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</si>
  <si>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</si>
  <si>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</si>
  <si>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</si>
  <si>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</si>
  <si>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</si>
  <si>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</si>
  <si>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</si>
  <si>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</si>
  <si>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</si>
  <si>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</si>
  <si>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</si>
  <si>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</si>
  <si>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</si>
  <si>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</si>
  <si>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</si>
  <si>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</si>
  <si>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</si>
  <si>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</si>
  <si>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</si>
  <si>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</si>
  <si>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</si>
  <si>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</si>
  <si>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</si>
  <si>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</si>
  <si>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</si>
  <si>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</si>
  <si>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</si>
  <si>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</si>
  <si>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</si>
  <si>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</si>
  <si>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</si>
  <si>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</si>
  <si>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</si>
  <si>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</si>
  <si>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</si>
  <si>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</si>
  <si>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</si>
  <si>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</si>
  <si>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</si>
  <si>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</si>
  <si>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</si>
  <si>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</si>
  <si>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</si>
  <si>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</si>
  <si>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</si>
  <si>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</si>
  <si>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</si>
  <si>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</si>
  <si>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</si>
  <si>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</si>
  <si>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</si>
  <si>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</si>
  <si>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</si>
  <si>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</si>
  <si>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</si>
  <si>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</si>
  <si>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</si>
  <si>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</si>
  <si>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</si>
  <si>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</si>
  <si>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</si>
  <si>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</si>
  <si>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</si>
  <si>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</si>
  <si>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</si>
  <si>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</si>
  <si>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</si>
  <si>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</si>
  <si>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</si>
  <si>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</si>
  <si>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</si>
  <si>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</si>
  <si>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</si>
  <si>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</si>
  <si>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</si>
  <si>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</si>
  <si>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</si>
  <si>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</si>
  <si>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</si>
  <si>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</si>
  <si>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</si>
  <si>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</si>
  <si>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</si>
  <si>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</si>
  <si>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</si>
  <si>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</si>
  <si>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</si>
  <si>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</si>
  <si>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</si>
  <si>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</si>
  <si>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</si>
  <si>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</si>
  <si>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</si>
  <si>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</si>
  <si>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</si>
  <si>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</si>
  <si>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</si>
  <si>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</si>
  <si>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</si>
  <si>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</si>
  <si>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</si>
  <si>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</si>
  <si>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</si>
  <si>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</si>
  <si>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</si>
  <si>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</si>
  <si>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</si>
  <si>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</si>
  <si>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</si>
  <si>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</si>
  <si>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</si>
  <si>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</si>
  <si>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</si>
  <si>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</si>
  <si>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</si>
  <si>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</si>
  <si>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</si>
  <si>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</si>
  <si>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</si>
  <si>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</si>
  <si>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</si>
  <si>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</si>
  <si>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</si>
  <si>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</si>
  <si>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</si>
  <si>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</si>
  <si>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</si>
  <si>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</si>
  <si>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</si>
  <si>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</si>
  <si>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</si>
  <si>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</si>
  <si>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</si>
  <si>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</si>
  <si>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</si>
  <si>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</si>
  <si>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</si>
  <si>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</si>
  <si>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</si>
  <si>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</si>
  <si>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</si>
  <si>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</si>
  <si>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</si>
  <si>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</si>
  <si>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</si>
  <si>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</si>
  <si>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</si>
  <si>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</si>
  <si>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</si>
  <si>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</si>
  <si>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</si>
  <si>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</si>
  <si>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</si>
  <si>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</si>
  <si>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</si>
  <si>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</si>
  <si>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</si>
  <si>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</si>
  <si>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</si>
  <si>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</si>
  <si>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</si>
  <si>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</si>
  <si>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</si>
  <si>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</si>
  <si>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</si>
  <si>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</si>
  <si>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</si>
  <si>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</si>
  <si>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</si>
  <si>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</si>
  <si>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</si>
  <si>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</si>
  <si>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</si>
  <si>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</si>
  <si>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</si>
  <si>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</si>
  <si>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</si>
  <si>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</si>
  <si>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</si>
  <si>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</si>
  <si>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</si>
  <si>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</si>
  <si>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</si>
  <si>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</si>
  <si>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</si>
  <si>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</si>
  <si>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</si>
  <si>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</si>
  <si>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</si>
  <si>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</si>
  <si>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</si>
  <si>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</si>
  <si>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</si>
  <si>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</si>
  <si>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</si>
  <si>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</si>
  <si>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</si>
  <si>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</si>
  <si>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</si>
  <si>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</si>
  <si>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</si>
  <si>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</si>
  <si>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</si>
  <si>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</si>
  <si>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</si>
  <si>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</si>
  <si>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</si>
  <si>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</si>
  <si>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</si>
  <si>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</si>
  <si>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</si>
  <si>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</si>
  <si>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</si>
  <si>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</si>
  <si>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</si>
  <si>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</si>
  <si>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</si>
  <si>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</si>
  <si>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</si>
  <si>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</si>
  <si>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</si>
  <si>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</si>
  <si>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</si>
  <si>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</si>
  <si>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</si>
  <si>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</si>
  <si>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</si>
  <si>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</si>
  <si>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</si>
  <si>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</si>
  <si>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</si>
  <si>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</si>
  <si>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</si>
  <si>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</si>
  <si>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</si>
  <si>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</si>
  <si>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</si>
  <si>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</si>
  <si>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</si>
  <si>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</si>
  <si>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</si>
  <si>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</si>
  <si>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</si>
  <si>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</si>
  <si>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</si>
  <si>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</si>
  <si>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</si>
  <si>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</si>
  <si>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</si>
  <si>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</si>
  <si>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</si>
  <si>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</si>
  <si>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</si>
  <si>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</si>
  <si>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</si>
  <si>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</si>
  <si>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</si>
  <si>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</si>
  <si>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</si>
  <si>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</si>
  <si>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</si>
  <si>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</si>
  <si>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</si>
  <si>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</si>
  <si>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</si>
  <si>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</si>
  <si>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</si>
  <si>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</si>
  <si>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</si>
  <si>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</si>
  <si>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</si>
  <si>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</si>
  <si>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</si>
  <si>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</si>
  <si>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</si>
  <si>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</si>
  <si>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</si>
  <si>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</si>
  <si>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</si>
  <si>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</si>
  <si>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</si>
  <si>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</si>
  <si>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</si>
  <si>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</si>
  <si>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</si>
  <si>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</si>
  <si>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</si>
  <si>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</si>
  <si>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</si>
  <si>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</si>
  <si>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</si>
  <si>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</si>
  <si>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</si>
  <si>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</si>
  <si>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</si>
  <si>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</si>
  <si>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</si>
  <si>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</si>
  <si>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</si>
  <si>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</si>
  <si>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</si>
  <si>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</si>
  <si>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</si>
  <si>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</si>
  <si>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</si>
  <si>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</si>
  <si>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</si>
  <si>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</si>
  <si>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</si>
  <si>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</si>
  <si>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</si>
  <si>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</si>
  <si>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</si>
  <si>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</si>
  <si>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</si>
  <si>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</si>
  <si>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</si>
  <si>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</si>
  <si>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</si>
  <si>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</si>
  <si>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</si>
  <si>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</si>
  <si>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</si>
  <si>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</si>
  <si>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</si>
  <si>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</si>
  <si>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</si>
  <si>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</si>
  <si>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</si>
  <si>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</si>
  <si>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</si>
  <si>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</si>
  <si>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</si>
  <si>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</si>
  <si>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</si>
  <si>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</si>
  <si>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</si>
  <si>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</si>
  <si>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</si>
  <si>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</si>
  <si>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</si>
  <si>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</si>
  <si>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</si>
  <si>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</si>
  <si>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</si>
  <si>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</si>
  <si>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</si>
  <si>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</si>
  <si>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</si>
  <si>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</si>
  <si>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</si>
  <si>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</si>
  <si>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</si>
  <si>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</si>
  <si>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</si>
  <si>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</si>
  <si>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</si>
  <si>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</si>
  <si>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</si>
  <si>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</si>
  <si>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</si>
  <si>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</si>
  <si>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</si>
  <si>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</si>
  <si>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</si>
  <si>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</si>
  <si>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</si>
  <si>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</si>
  <si>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</si>
  <si>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</si>
  <si>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</si>
  <si>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</si>
  <si>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</si>
  <si>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</si>
  <si>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</si>
  <si>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</si>
  <si>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</si>
  <si>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</si>
  <si>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</si>
  <si>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</si>
  <si>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</si>
  <si>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</si>
  <si>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</si>
  <si>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</si>
  <si>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</si>
  <si>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</si>
  <si>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</si>
  <si>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</si>
  <si>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</si>
  <si>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</si>
  <si>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</si>
  <si>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</si>
  <si>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</si>
  <si>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</si>
  <si>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</si>
  <si>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</si>
  <si>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</si>
  <si>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</si>
  <si>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</si>
  <si>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</si>
  <si>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</si>
  <si>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</si>
  <si>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</si>
  <si>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</si>
  <si>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</si>
  <si>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</si>
  <si>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</si>
  <si>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</si>
  <si>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</si>
  <si>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</si>
  <si>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</si>
  <si>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</si>
  <si>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</si>
  <si>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</si>
  <si>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</si>
  <si>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</si>
  <si>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</si>
  <si>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</si>
  <si>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</si>
  <si>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</si>
  <si>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</si>
  <si>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</si>
  <si>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</si>
  <si>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</si>
  <si>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</si>
  <si>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</si>
  <si>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</si>
  <si>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</si>
  <si>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</si>
  <si>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</si>
  <si>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</si>
  <si>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</si>
  <si>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</si>
  <si>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</si>
  <si>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</si>
  <si>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</si>
  <si>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</si>
  <si>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</si>
  <si>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</si>
  <si>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</si>
  <si>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</si>
  <si>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</si>
  <si>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</si>
  <si>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</si>
  <si>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</si>
  <si>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</si>
  <si>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</si>
  <si>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</si>
  <si>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</si>
  <si>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</si>
  <si>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</si>
  <si>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</si>
  <si>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</si>
  <si>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</si>
  <si>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</si>
  <si>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</si>
  <si>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</si>
  <si>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</si>
  <si>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</si>
  <si>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</si>
  <si>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</si>
  <si>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</si>
  <si>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</si>
  <si>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</si>
  <si>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</si>
  <si>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</si>
  <si>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</si>
  <si>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</si>
  <si>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</si>
  <si>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</si>
  <si>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</si>
  <si>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</si>
  <si>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</si>
  <si>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</si>
  <si>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</si>
  <si>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</si>
  <si>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</si>
  <si>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</si>
  <si>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</si>
  <si>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</si>
  <si>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</si>
  <si>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</si>
  <si>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</si>
  <si>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</si>
  <si>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</si>
  <si>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</si>
  <si>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</si>
  <si>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</si>
  <si>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</si>
  <si>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</si>
  <si>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</si>
  <si>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</si>
  <si>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</si>
  <si>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</si>
  <si>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</si>
  <si>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</si>
  <si>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</si>
  <si>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</si>
  <si>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</si>
  <si>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</si>
  <si>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</si>
  <si>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</si>
  <si>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</si>
  <si>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</si>
  <si>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</si>
  <si>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</si>
  <si>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</si>
  <si>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</si>
  <si>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</si>
  <si>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</si>
  <si>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</si>
  <si>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</si>
  <si>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</si>
  <si>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</si>
  <si>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</si>
  <si>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</si>
  <si>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</si>
  <si>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</si>
  <si>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</si>
  <si>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</si>
  <si>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</si>
  <si>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</si>
  <si>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</si>
  <si>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</si>
  <si>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</si>
  <si>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</si>
  <si>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</si>
  <si>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</si>
  <si>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</si>
  <si>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</si>
  <si>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</si>
  <si>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</si>
  <si>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</si>
  <si>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</si>
  <si>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</si>
  <si>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</si>
  <si>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</si>
  <si>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</si>
  <si>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</si>
  <si>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</si>
  <si>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</si>
  <si>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</si>
  <si>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</si>
  <si>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</si>
  <si>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</si>
  <si>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</si>
  <si>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</si>
  <si>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</si>
  <si>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</si>
  <si>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</si>
  <si>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</si>
  <si>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</si>
  <si>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</si>
  <si>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</si>
  <si>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</si>
  <si>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</si>
  <si>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</si>
  <si>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</si>
  <si>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</si>
  <si>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</si>
  <si>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</si>
  <si>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</si>
  <si>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</si>
  <si>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</si>
  <si>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</si>
  <si>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</si>
  <si>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</si>
  <si>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</si>
  <si>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</si>
  <si>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</si>
  <si>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</si>
  <si>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</si>
  <si>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</si>
  <si>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</si>
  <si>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</si>
  <si>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</si>
  <si>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</si>
  <si>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</si>
  <si>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</si>
  <si>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</si>
  <si>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</si>
  <si>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</si>
  <si>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</si>
  <si>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</si>
  <si>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</si>
  <si>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</si>
  <si>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</si>
  <si>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</si>
  <si>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</si>
  <si>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</si>
  <si>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</si>
  <si>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</si>
  <si>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</si>
  <si>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</si>
  <si>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</si>
  <si>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</si>
  <si>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</si>
  <si>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</si>
  <si>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</si>
  <si>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</si>
  <si>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</si>
  <si>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</si>
  <si>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</si>
  <si>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</si>
  <si>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</si>
  <si>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</si>
  <si>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</si>
  <si>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</si>
  <si>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</si>
  <si>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</si>
  <si>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</si>
  <si>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</si>
  <si>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</si>
  <si>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</si>
  <si>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</si>
  <si>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</si>
  <si>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</si>
  <si>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</si>
  <si>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</si>
  <si>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</si>
  <si>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</si>
  <si>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</si>
  <si>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</si>
  <si>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</si>
  <si>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</si>
  <si>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</si>
  <si>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</si>
  <si>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</si>
  <si>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</si>
  <si>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</si>
  <si>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</si>
  <si>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</si>
  <si>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</si>
  <si>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</si>
  <si>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</si>
  <si>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</si>
  <si>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</si>
  <si>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</si>
  <si>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</si>
  <si>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</si>
  <si>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</si>
  <si>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</si>
  <si>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</si>
  <si>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</si>
  <si>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</si>
  <si>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</si>
  <si>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</si>
  <si>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</si>
  <si>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</si>
  <si>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</si>
  <si>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</si>
  <si>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</si>
  <si>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</si>
  <si>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</si>
  <si>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</si>
  <si>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</si>
  <si>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</si>
  <si>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</si>
  <si>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</si>
  <si>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</si>
  <si>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</si>
  <si>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</si>
  <si>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</si>
  <si>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</si>
  <si>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</si>
  <si>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</si>
  <si>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</si>
  <si>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</si>
  <si>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</si>
  <si>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</si>
  <si>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</si>
  <si>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</si>
  <si>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</si>
  <si>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</si>
  <si>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</si>
  <si>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</si>
  <si>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</si>
  <si>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</si>
  <si>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</si>
  <si>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</si>
  <si>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</si>
  <si>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</si>
  <si>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</si>
  <si>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</si>
  <si>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</si>
  <si>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</si>
  <si>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</si>
  <si>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</si>
  <si>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</si>
  <si>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</si>
  <si>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</si>
  <si>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</si>
  <si>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</si>
  <si>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</si>
  <si>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</si>
  <si>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</si>
  <si>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</si>
  <si>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</si>
  <si>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</si>
  <si>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</si>
  <si>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</si>
  <si>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</si>
  <si>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</si>
  <si>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</si>
  <si>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</si>
  <si>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</si>
  <si>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</si>
  <si>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</si>
  <si>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</si>
  <si>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</si>
  <si>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</si>
  <si>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</si>
  <si>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</si>
  <si>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</si>
  <si>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</si>
  <si>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</si>
  <si>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</si>
  <si>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</si>
  <si>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</si>
  <si>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</si>
  <si>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</si>
  <si>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</si>
  <si>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</si>
  <si>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</si>
  <si>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</si>
  <si>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</si>
  <si>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</si>
  <si>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</si>
  <si>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</si>
  <si>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</si>
  <si>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</si>
  <si>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</si>
  <si>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</si>
  <si>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</si>
  <si>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</si>
  <si>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</si>
  <si>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</si>
  <si>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</si>
  <si>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</si>
  <si>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</si>
  <si>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</si>
  <si>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</si>
  <si>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</si>
  <si>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</si>
  <si>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</si>
  <si>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</si>
  <si>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</si>
  <si>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</si>
  <si>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</si>
  <si>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</si>
  <si>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</si>
  <si>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</si>
  <si>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</si>
  <si>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</si>
  <si>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</si>
  <si>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</si>
  <si>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</si>
  <si>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</si>
  <si>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</si>
  <si>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</si>
  <si>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</si>
  <si>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</si>
  <si>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</si>
  <si>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</si>
  <si>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</si>
  <si>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</si>
  <si>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</si>
  <si>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</si>
  <si>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</si>
  <si>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</si>
  <si>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</si>
  <si>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</si>
  <si>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</si>
  <si>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</si>
  <si>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</si>
  <si>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</si>
  <si>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</si>
  <si>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</si>
  <si>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</si>
  <si>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</si>
  <si>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</si>
  <si>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</si>
  <si>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</si>
  <si>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</si>
  <si>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</si>
  <si>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</si>
  <si>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</si>
  <si>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</si>
  <si>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</si>
  <si>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</si>
  <si>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</si>
  <si>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</si>
  <si>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</si>
  <si>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</si>
  <si>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</si>
  <si>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</si>
  <si>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</si>
  <si>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</si>
  <si>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</si>
  <si>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</si>
  <si>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</si>
  <si>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</si>
  <si>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</si>
  <si>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</si>
  <si>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</si>
  <si>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</si>
  <si>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</si>
  <si>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</si>
  <si>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</si>
  <si>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</si>
  <si>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</si>
  <si>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</si>
  <si>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</si>
  <si>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</si>
  <si>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</si>
  <si>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</si>
  <si>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</si>
  <si>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</si>
  <si>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</si>
  <si>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</si>
  <si>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</si>
  <si>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</si>
  <si>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</si>
  <si>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</si>
  <si>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</si>
  <si>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</si>
  <si>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</si>
  <si>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</si>
  <si>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</si>
  <si>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</si>
  <si>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</si>
  <si>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</si>
  <si>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</si>
  <si>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</si>
  <si>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</si>
  <si>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</si>
  <si>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</si>
  <si>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</si>
  <si>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</si>
  <si>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</si>
  <si>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</si>
  <si>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</si>
  <si>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</si>
  <si>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</si>
  <si>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</si>
  <si>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</si>
  <si>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</si>
  <si>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</si>
  <si>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</si>
  <si>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</si>
  <si>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</si>
  <si>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</si>
  <si>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</si>
  <si>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</si>
  <si>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</si>
  <si>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</si>
  <si>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</si>
  <si>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</si>
  <si>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</si>
  <si>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</si>
  <si>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</si>
  <si>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</si>
  <si>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</si>
  <si>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</si>
  <si>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</si>
  <si>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</si>
  <si>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</si>
  <si>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</si>
  <si>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</si>
  <si>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</si>
  <si>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</si>
  <si>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</si>
  <si>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</si>
  <si>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</si>
  <si>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</si>
  <si>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</si>
  <si>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</si>
  <si>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</si>
  <si>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</si>
  <si>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</si>
  <si>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</si>
  <si>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</si>
  <si>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</si>
  <si>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</si>
  <si>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</si>
  <si>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</si>
  <si>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</si>
  <si>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</si>
  <si>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</si>
  <si>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</si>
  <si>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</si>
  <si>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</si>
  <si>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</si>
  <si>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</si>
  <si>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</si>
  <si>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</si>
  <si>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</si>
  <si>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</si>
  <si>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</si>
  <si>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</si>
  <si>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</si>
  <si>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</si>
  <si>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</si>
  <si>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</si>
  <si>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</si>
  <si>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</si>
  <si>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</si>
  <si>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</si>
  <si>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</si>
  <si>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</si>
  <si>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</si>
  <si>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</si>
  <si>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</si>
  <si>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</si>
  <si>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</si>
  <si>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</si>
  <si>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</si>
  <si>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</si>
  <si>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</si>
  <si>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</si>
  <si>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</si>
  <si>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</si>
  <si>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</si>
  <si>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</si>
  <si>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</si>
  <si>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</si>
  <si>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</si>
  <si>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</si>
  <si>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</si>
  <si>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</si>
  <si>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</si>
  <si>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</si>
  <si>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</si>
  <si>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</si>
  <si>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</si>
  <si>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</si>
  <si>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</si>
  <si>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</si>
  <si>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</si>
  <si>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</si>
  <si>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</si>
  <si>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</si>
  <si>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</si>
  <si>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</si>
  <si>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</si>
  <si>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</si>
  <si>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</si>
  <si>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</si>
  <si>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</si>
  <si>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</si>
  <si>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</si>
  <si>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</si>
  <si>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</si>
  <si>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</si>
  <si>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</si>
  <si>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</si>
  <si>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</si>
  <si>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</si>
  <si>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</si>
  <si>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</si>
  <si>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</si>
  <si>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</si>
  <si>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</si>
  <si>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</si>
  <si>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</si>
  <si>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</si>
  <si>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</si>
  <si>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</si>
  <si>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</si>
  <si>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</si>
  <si>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</si>
  <si>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</si>
  <si>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</si>
  <si>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</si>
  <si>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</si>
  <si>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</si>
  <si>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</si>
  <si>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</si>
  <si>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</si>
  <si>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</si>
  <si>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</si>
  <si>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</si>
  <si>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</si>
  <si>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</si>
  <si>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</si>
  <si>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</si>
  <si>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</si>
  <si>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</si>
  <si>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</si>
  <si>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</si>
  <si>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</si>
  <si>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</si>
  <si>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</si>
  <si>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</si>
  <si>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</si>
  <si>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</si>
  <si>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</si>
  <si>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</si>
  <si>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</si>
  <si>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</si>
  <si>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</si>
  <si>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</si>
  <si>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</si>
  <si>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</si>
  <si>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</si>
  <si>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</si>
  <si>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</si>
  <si>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</si>
  <si>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</si>
  <si>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</si>
  <si>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</si>
  <si>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</si>
  <si>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</si>
  <si>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</si>
  <si>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</si>
  <si>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</si>
  <si>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</si>
  <si>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</si>
  <si>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</si>
  <si>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</si>
  <si>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</si>
  <si>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</si>
  <si>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</si>
  <si>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</si>
  <si>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</si>
  <si>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</si>
  <si>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</si>
  <si>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</si>
  <si>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</si>
  <si>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</si>
  <si>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</si>
  <si>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</si>
  <si>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</si>
  <si>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</si>
  <si>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</si>
  <si>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</si>
  <si>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</si>
  <si>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</si>
  <si>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</si>
  <si>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</si>
  <si>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</si>
  <si>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</si>
  <si>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</si>
  <si>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</si>
  <si>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</si>
  <si>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</si>
  <si>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</si>
  <si>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</si>
  <si>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</si>
  <si>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</si>
  <si>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</si>
  <si>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</si>
  <si>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</si>
  <si>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</si>
  <si>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</si>
  <si>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</si>
  <si>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</si>
  <si>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</si>
  <si>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</si>
  <si>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</si>
  <si>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</si>
  <si>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</si>
  <si>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</si>
  <si>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</si>
  <si>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</si>
  <si>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</si>
  <si>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</si>
  <si>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</si>
  <si>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</si>
  <si>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</si>
  <si>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</si>
  <si>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</si>
  <si>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</si>
  <si>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</si>
  <si>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</si>
  <si>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</si>
  <si>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</si>
  <si>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</si>
  <si>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</si>
  <si>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</si>
  <si>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</si>
  <si>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</si>
  <si>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</si>
  <si>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</si>
  <si>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</si>
  <si>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</si>
  <si>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</si>
  <si>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</si>
  <si>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</si>
  <si>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</si>
  <si>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</si>
  <si>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</si>
  <si>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</si>
  <si>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</si>
  <si>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</si>
  <si>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</si>
  <si>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</si>
  <si>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</si>
  <si>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</si>
  <si>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</si>
  <si>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</si>
  <si>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</si>
  <si>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</si>
  <si>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</si>
  <si>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</si>
  <si>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</si>
  <si>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</si>
  <si>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</si>
  <si>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</si>
  <si>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</si>
  <si>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</si>
  <si>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</si>
  <si>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</si>
  <si>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</si>
  <si>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</si>
  <si>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</si>
  <si>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</si>
  <si>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</si>
  <si>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</si>
  <si>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</si>
  <si>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</si>
  <si>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</si>
  <si>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</si>
  <si>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</si>
  <si>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</si>
  <si>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</si>
  <si>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</si>
  <si>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</si>
  <si>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</si>
  <si>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</si>
  <si>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</si>
  <si>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</si>
  <si>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</si>
  <si>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</si>
  <si>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</si>
  <si>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</si>
  <si>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</si>
  <si>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</si>
  <si>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</si>
  <si>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</si>
  <si>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</si>
  <si>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</si>
  <si>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</si>
  <si>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</si>
  <si>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</si>
  <si>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</si>
  <si>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</si>
  <si>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</si>
  <si>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</si>
  <si>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</si>
  <si>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</si>
  <si>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</si>
  <si>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</si>
  <si>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</si>
  <si>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</si>
  <si>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</si>
  <si>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</si>
  <si>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</si>
  <si>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</si>
  <si>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</si>
  <si>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</si>
  <si>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</si>
  <si>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</si>
  <si>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</si>
  <si>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</si>
  <si>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</si>
  <si>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</si>
  <si>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</si>
  <si>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</si>
  <si>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</si>
  <si>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</si>
  <si>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</si>
  <si>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</si>
  <si>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</si>
  <si>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</si>
  <si>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</si>
  <si>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</si>
  <si>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</si>
  <si>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</si>
  <si>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</si>
  <si>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</si>
  <si>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</si>
  <si>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</si>
  <si>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</si>
  <si>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</si>
  <si>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</si>
  <si>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</si>
  <si>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</si>
  <si>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</si>
  <si>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</si>
  <si>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</si>
  <si>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</si>
  <si>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</si>
  <si>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</si>
  <si>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</si>
  <si>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</si>
  <si>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</si>
  <si>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</si>
  <si>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</si>
  <si>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</si>
  <si>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</si>
  <si>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</si>
  <si>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</si>
  <si>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</si>
  <si>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</si>
  <si>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</si>
  <si>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</si>
  <si>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</si>
  <si>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</si>
  <si>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</si>
  <si>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</si>
  <si>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</si>
  <si>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</si>
  <si>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</si>
  <si>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</si>
  <si>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</si>
  <si>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</si>
  <si>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</si>
  <si>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</si>
  <si>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</si>
  <si>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</si>
  <si>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</si>
  <si>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</si>
  <si>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</si>
  <si>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</si>
  <si>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</si>
  <si>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</si>
  <si>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</si>
  <si>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</si>
  <si>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</si>
  <si>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</si>
  <si>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</si>
  <si>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</si>
  <si>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</si>
  <si>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</si>
  <si>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</si>
  <si>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</si>
  <si>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</si>
  <si>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</si>
  <si>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</si>
  <si>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</si>
  <si>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</si>
  <si>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</si>
  <si>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</si>
  <si>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</si>
  <si>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</si>
  <si>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</si>
  <si>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</si>
  <si>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</si>
  <si>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</si>
  <si>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</si>
  <si>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</si>
  <si>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</si>
  <si>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</si>
  <si>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</si>
  <si>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</si>
  <si>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</si>
  <si>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</si>
  <si>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</si>
  <si>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</si>
  <si>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</si>
  <si>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</si>
  <si>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</si>
  <si>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</si>
  <si>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</si>
  <si>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</si>
  <si>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</si>
  <si>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</si>
  <si>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</si>
  <si>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</si>
  <si>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</si>
  <si>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</si>
  <si>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</si>
  <si>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</si>
  <si>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</si>
  <si>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</si>
  <si>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</si>
  <si>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</si>
  <si>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</si>
  <si>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</si>
  <si>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</si>
  <si>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</si>
  <si>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</si>
  <si>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</si>
  <si>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</si>
  <si>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</si>
  <si>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</si>
  <si>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</si>
  <si>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</si>
  <si>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</si>
  <si>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</si>
  <si>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</si>
  <si>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</si>
  <si>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</si>
  <si>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</si>
  <si>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</si>
  <si>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</si>
  <si>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</si>
  <si>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</si>
  <si>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</si>
  <si>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</si>
  <si>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</si>
  <si>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</si>
  <si>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</si>
  <si>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</si>
  <si>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</si>
  <si>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</si>
  <si>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</si>
  <si>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</si>
  <si>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</si>
  <si>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</si>
  <si>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</si>
  <si>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</si>
  <si>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</si>
  <si>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</si>
  <si>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</si>
  <si>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</si>
  <si>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</si>
  <si>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</si>
  <si>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</si>
  <si>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</si>
  <si>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</si>
  <si>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</si>
  <si>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</si>
  <si>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</si>
  <si>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</si>
  <si>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</si>
  <si>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</si>
  <si>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</si>
  <si>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</si>
  <si>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</si>
  <si>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</si>
  <si>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</si>
  <si>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</si>
  <si>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</si>
  <si>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</si>
  <si>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</si>
  <si>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</si>
  <si>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</si>
  <si>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</si>
  <si>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</si>
  <si>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</si>
  <si>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</si>
  <si>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</si>
  <si>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</si>
  <si>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</si>
  <si>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</si>
  <si>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</si>
  <si>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</si>
  <si>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</si>
  <si>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</si>
  <si>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</si>
  <si>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</si>
  <si>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</si>
  <si>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</si>
  <si>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</si>
  <si>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</si>
  <si>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</si>
  <si>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</si>
  <si>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</si>
  <si>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</si>
  <si>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</si>
  <si>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</si>
  <si>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</si>
  <si>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</si>
  <si>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</si>
  <si>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</si>
  <si>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</si>
  <si>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</si>
  <si>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</si>
  <si>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</si>
  <si>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</si>
  <si>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</si>
  <si>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</si>
  <si>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</si>
  <si>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</si>
  <si>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</si>
  <si>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</si>
  <si>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</si>
  <si>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</si>
  <si>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</si>
  <si>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</si>
  <si>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</si>
  <si>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</si>
  <si>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</si>
  <si>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</si>
  <si>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</si>
  <si>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</si>
  <si>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</si>
  <si>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</si>
  <si>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</si>
  <si>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</si>
  <si>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</si>
  <si>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</si>
  <si>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</si>
  <si>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</si>
  <si>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</si>
  <si>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</si>
  <si>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</si>
  <si>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</si>
  <si>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</si>
  <si>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</si>
  <si>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</si>
  <si>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</si>
  <si>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</si>
  <si>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</si>
  <si>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</si>
  <si>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</si>
  <si>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</si>
  <si>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</si>
  <si>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</si>
  <si>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</si>
  <si>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</si>
  <si>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</si>
  <si>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</si>
  <si>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</si>
  <si>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</si>
  <si>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</si>
  <si>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</si>
  <si>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</si>
  <si>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</si>
  <si>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</si>
  <si>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</si>
  <si>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</si>
  <si>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</si>
  <si>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</si>
  <si>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</si>
  <si>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</si>
  <si>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</si>
  <si>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</si>
  <si>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</si>
  <si>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</si>
  <si>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</si>
  <si>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</si>
  <si>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</si>
  <si>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</si>
  <si>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</si>
  <si>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</si>
  <si>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</si>
  <si>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</si>
  <si>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</si>
  <si>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</si>
  <si>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</si>
  <si>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</si>
  <si>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</si>
  <si>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</si>
  <si>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</si>
  <si>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</si>
  <si>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</si>
  <si>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</si>
  <si>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</si>
  <si>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</si>
  <si>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</si>
  <si>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</si>
  <si>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</si>
  <si>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</si>
  <si>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</si>
  <si>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</si>
  <si>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</si>
  <si>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</si>
  <si>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</si>
  <si>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</si>
  <si>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</si>
  <si>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</si>
  <si>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</si>
  <si>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</si>
  <si>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</si>
  <si>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</si>
  <si>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</si>
  <si>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</si>
  <si>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</si>
  <si>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</si>
  <si>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</si>
  <si>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</si>
  <si>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</si>
  <si>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</si>
  <si>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</si>
  <si>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</si>
  <si>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</si>
  <si>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</si>
  <si>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</si>
  <si>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</si>
  <si>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</si>
  <si>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</si>
  <si>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</si>
  <si>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</si>
  <si>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</si>
  <si>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</si>
  <si>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</si>
  <si>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</si>
  <si>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</si>
  <si>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</si>
  <si>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</si>
  <si>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</si>
  <si>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</si>
  <si>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</si>
  <si>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</si>
  <si>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</si>
  <si>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</si>
  <si>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</si>
  <si>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</si>
  <si>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</si>
  <si>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</si>
  <si>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</si>
  <si>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</si>
  <si>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</si>
  <si>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</si>
  <si>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</si>
  <si>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</si>
  <si>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</si>
  <si>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</si>
  <si>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</si>
  <si>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</si>
  <si>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</si>
  <si>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</si>
  <si>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</si>
  <si>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</si>
  <si>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</si>
  <si>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</si>
  <si>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</si>
  <si>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</si>
  <si>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</si>
  <si>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</si>
  <si>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</si>
  <si>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</si>
  <si>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</si>
  <si>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</si>
  <si>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</si>
  <si>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</si>
  <si>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</si>
  <si>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</si>
  <si>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</si>
  <si>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</si>
  <si>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</si>
  <si>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</si>
  <si>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</si>
  <si>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</si>
  <si>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</si>
  <si>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</si>
  <si>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</si>
  <si>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</si>
  <si>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</si>
  <si>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</si>
  <si>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</si>
  <si>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</si>
  <si>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</si>
  <si>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</si>
  <si>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</si>
  <si>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</si>
  <si>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</si>
  <si>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</si>
  <si>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</si>
  <si>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</si>
  <si>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</si>
  <si>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</si>
  <si>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</si>
  <si>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</si>
  <si>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</si>
  <si>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</si>
  <si>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</si>
  <si>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</si>
  <si>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</si>
  <si>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</si>
  <si>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</si>
  <si>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</si>
  <si>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</si>
  <si>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</si>
  <si>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</si>
  <si>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</si>
  <si>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</si>
  <si>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</si>
  <si>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</si>
  <si>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</si>
  <si>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</si>
  <si>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</si>
  <si>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</si>
  <si>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</si>
  <si>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</si>
  <si>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</si>
  <si>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</si>
  <si>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</si>
  <si>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</si>
  <si>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</si>
  <si>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</si>
  <si>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</si>
  <si>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</si>
  <si>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</si>
  <si>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</si>
  <si>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</si>
  <si>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</si>
  <si>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</si>
  <si>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</si>
  <si>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</si>
  <si>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</si>
  <si>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</si>
  <si>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</si>
  <si>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</si>
  <si>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</si>
  <si>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</si>
  <si>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</si>
  <si>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</si>
  <si>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</si>
  <si>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</si>
  <si>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</si>
  <si>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</si>
  <si>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</si>
  <si>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</si>
  <si>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</si>
  <si>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</si>
  <si>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</si>
  <si>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</si>
  <si>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</si>
  <si>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</si>
  <si>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</si>
  <si>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</si>
  <si>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</si>
  <si>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</si>
  <si>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</si>
  <si>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</si>
  <si>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</si>
  <si>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</si>
  <si>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</si>
  <si>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</si>
  <si>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</si>
  <si>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</si>
  <si>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</si>
  <si>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</si>
  <si>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</si>
  <si>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</si>
  <si>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</si>
  <si>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</si>
  <si>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</si>
  <si>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</si>
  <si>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</si>
  <si>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</si>
  <si>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</si>
  <si>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</si>
  <si>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</si>
  <si>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</si>
  <si>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</si>
  <si>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</si>
  <si>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</si>
  <si>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</si>
  <si>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</si>
  <si>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</si>
  <si>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</si>
  <si>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</si>
  <si>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</si>
  <si>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</si>
  <si>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</si>
  <si>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</si>
  <si>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</si>
  <si>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</si>
  <si>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</si>
  <si>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</si>
  <si>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</si>
  <si>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</si>
  <si>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</si>
  <si>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</si>
  <si>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</si>
  <si>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</si>
  <si>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</si>
  <si>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</si>
  <si>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</si>
  <si>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</si>
  <si>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</si>
  <si>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</si>
  <si>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</si>
  <si>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</si>
  <si>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</si>
  <si>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</si>
  <si>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</si>
  <si>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</si>
  <si>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</si>
  <si>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</si>
  <si>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</si>
  <si>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</si>
  <si>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</si>
  <si>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</si>
  <si>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</si>
  <si>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</si>
  <si>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</si>
  <si>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</si>
  <si>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</si>
  <si>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</si>
  <si>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</si>
  <si>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</si>
  <si>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</si>
  <si>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</si>
  <si>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</si>
  <si>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</si>
  <si>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</si>
  <si>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</si>
  <si>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</si>
  <si>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</si>
  <si>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</si>
  <si>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</si>
  <si>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</si>
  <si>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</si>
  <si>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</si>
  <si>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</si>
  <si>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</si>
  <si>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</si>
  <si>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</si>
  <si>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</si>
  <si>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</si>
  <si>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</si>
  <si>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</si>
  <si>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</si>
  <si>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</si>
  <si>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</si>
  <si>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</si>
  <si>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</si>
  <si>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</si>
  <si>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</si>
  <si>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</si>
  <si>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</si>
  <si>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</si>
  <si>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</si>
  <si>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</si>
  <si>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</si>
  <si>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</si>
  <si>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</si>
  <si>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</si>
  <si>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</si>
  <si>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</si>
  <si>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</si>
  <si>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</si>
  <si>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</si>
  <si>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</si>
  <si>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</si>
  <si>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</si>
  <si>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</si>
  <si>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</si>
  <si>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</si>
  <si>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</si>
  <si>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</si>
  <si>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</si>
  <si>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</si>
  <si>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</si>
  <si>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</si>
  <si>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</si>
  <si>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</si>
  <si>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</si>
  <si>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</si>
  <si>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</si>
  <si>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</si>
  <si>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</si>
  <si>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</si>
  <si>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</si>
  <si>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</si>
  <si>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</si>
  <si>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</si>
  <si>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</si>
  <si>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</si>
  <si>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</si>
  <si>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</si>
  <si>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</si>
  <si>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</si>
  <si>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</si>
  <si>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</si>
  <si>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</si>
  <si>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</si>
  <si>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</si>
  <si>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</si>
  <si>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</si>
  <si>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</si>
  <si>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</si>
  <si>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</si>
  <si>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</si>
  <si>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</si>
  <si>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</si>
  <si>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</si>
  <si>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</si>
  <si>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</si>
  <si>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</si>
  <si>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</si>
  <si>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</si>
  <si>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</si>
  <si>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</si>
  <si>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</si>
  <si>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</si>
  <si>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</si>
  <si>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</si>
  <si>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</si>
  <si>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</si>
  <si>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</si>
  <si>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</si>
  <si>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</si>
  <si>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</si>
  <si>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</si>
  <si>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</si>
  <si>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</si>
  <si>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</si>
  <si>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</si>
  <si>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</si>
  <si>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</si>
  <si>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</si>
  <si>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</si>
  <si>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</si>
  <si>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</si>
  <si>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</si>
  <si>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</si>
  <si>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</si>
  <si>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</si>
  <si>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</si>
  <si>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</si>
  <si>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</si>
  <si>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</si>
  <si>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</si>
  <si>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</si>
  <si>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</si>
  <si>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</si>
  <si>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</si>
  <si>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</si>
  <si>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</si>
  <si>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</si>
  <si>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</si>
  <si>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</si>
  <si>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</si>
  <si>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</si>
  <si>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</si>
  <si>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</si>
  <si>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</si>
  <si>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</si>
  <si>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</si>
  <si>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</si>
  <si>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</si>
  <si>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</si>
  <si>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</si>
  <si>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</si>
  <si>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</si>
  <si>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</si>
  <si>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</si>
  <si>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</si>
  <si>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</si>
  <si>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</si>
  <si>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</si>
  <si>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</si>
  <si>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</si>
  <si>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</si>
  <si>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</si>
  <si>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</si>
  <si>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</si>
  <si>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</si>
  <si>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</si>
  <si>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</si>
  <si>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</si>
  <si>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</si>
  <si>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</si>
  <si>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</si>
  <si>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</si>
  <si>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</si>
  <si>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</si>
  <si>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</si>
  <si>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</si>
  <si>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</si>
  <si>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</si>
  <si>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</si>
  <si>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</si>
  <si>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</si>
  <si>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</si>
  <si>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</si>
  <si>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</si>
  <si>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</si>
  <si>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</si>
  <si>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</si>
  <si>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</si>
  <si>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</si>
  <si>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</si>
  <si>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</si>
  <si>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</si>
  <si>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</si>
  <si>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</si>
  <si>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</si>
  <si>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</si>
  <si>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</si>
  <si>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</si>
  <si>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</si>
  <si>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</si>
  <si>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</si>
  <si>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</si>
  <si>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</si>
  <si>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</si>
  <si>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</si>
  <si>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</si>
  <si>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</si>
  <si>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</si>
  <si>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</si>
  <si>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</si>
  <si>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</si>
  <si>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</si>
  <si>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</si>
  <si>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</si>
  <si>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</si>
  <si>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</si>
  <si>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</si>
  <si>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</si>
  <si>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</si>
  <si>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</si>
  <si>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</si>
  <si>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</si>
  <si>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</si>
  <si>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</si>
  <si>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</si>
  <si>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</si>
  <si>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</si>
  <si>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</si>
  <si>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</si>
  <si>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</si>
  <si>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</si>
  <si>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</si>
  <si>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</si>
  <si>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</si>
  <si>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</si>
  <si>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</si>
  <si>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</si>
  <si>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</si>
  <si>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</si>
  <si>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</si>
  <si>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</si>
  <si>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</si>
  <si>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</si>
  <si>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</si>
  <si>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</si>
  <si>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</si>
  <si>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</si>
  <si>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</si>
  <si>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</si>
  <si>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</si>
  <si>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</si>
  <si>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</si>
  <si>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</si>
  <si>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</si>
  <si>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</si>
  <si>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</si>
  <si>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</si>
  <si>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</si>
  <si>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</si>
  <si>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</si>
  <si>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</si>
  <si>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</si>
  <si>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</si>
  <si>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</si>
  <si>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</si>
  <si>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</si>
  <si>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</si>
  <si>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</si>
  <si>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</si>
  <si>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</si>
  <si>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</si>
  <si>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</si>
  <si>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</si>
  <si>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</si>
  <si>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</si>
  <si>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</si>
  <si>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</si>
  <si>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</si>
  <si>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</si>
  <si>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</si>
  <si>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</si>
  <si>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</si>
  <si>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</si>
  <si>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</si>
  <si>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</si>
  <si>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</si>
  <si>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</si>
  <si>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</si>
  <si>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</si>
  <si>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</si>
  <si>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</si>
  <si>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</si>
  <si>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</si>
  <si>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</si>
  <si>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</si>
  <si>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</si>
  <si>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</si>
  <si>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</si>
  <si>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</si>
  <si>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</si>
  <si>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</si>
  <si>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</si>
  <si>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</si>
  <si>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</si>
  <si>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</si>
  <si>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</si>
  <si>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</si>
  <si>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</si>
  <si>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</si>
  <si>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</si>
  <si>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</si>
  <si>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</si>
  <si>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</si>
  <si>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</si>
  <si>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</si>
  <si>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</si>
  <si>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</si>
  <si>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</si>
  <si>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</si>
  <si>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</si>
  <si>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</si>
  <si>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</si>
  <si>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</si>
  <si>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</si>
  <si>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</si>
  <si>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</si>
  <si>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</si>
  <si>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</si>
  <si>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</si>
  <si>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</si>
  <si>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</si>
  <si>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</si>
  <si>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</si>
  <si>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</si>
  <si>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</si>
  <si>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</si>
  <si>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</si>
  <si>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</si>
  <si>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</si>
  <si>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</si>
  <si>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</si>
  <si>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</si>
  <si>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</si>
  <si>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</si>
  <si>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</si>
  <si>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</si>
  <si>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</si>
  <si>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</si>
  <si>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</si>
  <si>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</si>
  <si>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</si>
  <si>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</si>
  <si>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</si>
  <si>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</si>
  <si>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</si>
  <si>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</si>
  <si>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</si>
  <si>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</si>
  <si>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</si>
  <si>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</si>
  <si>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</si>
  <si>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</si>
  <si>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</si>
  <si>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</si>
  <si>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</si>
  <si>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</si>
  <si>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</si>
  <si>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</si>
  <si>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</si>
  <si>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</si>
  <si>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</si>
  <si>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</si>
  <si>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</si>
  <si>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</si>
  <si>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</si>
  <si>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</si>
  <si>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</si>
  <si>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</si>
  <si>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</si>
  <si>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</si>
  <si>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</si>
  <si>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</si>
  <si>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</si>
  <si>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</si>
  <si>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</si>
  <si>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</si>
  <si>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</si>
  <si>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</si>
  <si>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</si>
  <si>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</si>
  <si>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</si>
  <si>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</si>
  <si>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</si>
  <si>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</si>
  <si>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</si>
  <si>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</si>
  <si>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</si>
  <si>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</si>
  <si>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</si>
  <si>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</si>
  <si>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</si>
  <si>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</si>
  <si>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</si>
  <si>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</si>
  <si>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</si>
  <si>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</si>
  <si>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</si>
  <si>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</si>
  <si>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</si>
  <si>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</si>
  <si>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</si>
  <si>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</si>
  <si>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</si>
  <si>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</si>
  <si>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</si>
  <si>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</si>
  <si>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</si>
  <si>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</si>
  <si>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</si>
  <si>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</si>
  <si>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</si>
  <si>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</si>
  <si>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</si>
  <si>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</si>
  <si>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</si>
  <si>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</si>
  <si>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</si>
  <si>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</si>
  <si>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</si>
  <si>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</si>
  <si>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</si>
  <si>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</si>
  <si>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</si>
  <si>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</si>
  <si>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</si>
  <si>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</si>
  <si>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</si>
  <si>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</si>
  <si>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</si>
  <si>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</si>
  <si>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</si>
  <si>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</si>
  <si>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</si>
  <si>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</si>
  <si>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</si>
  <si>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</si>
  <si>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</si>
  <si>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</si>
  <si>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</si>
  <si>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</si>
  <si>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</si>
  <si>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</si>
  <si>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</si>
  <si>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</si>
  <si>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</si>
  <si>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</si>
  <si>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</si>
  <si>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</si>
  <si>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</si>
  <si>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</si>
  <si>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</si>
  <si>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</si>
  <si>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</si>
  <si>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</si>
  <si>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</si>
  <si>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</si>
  <si>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</si>
  <si>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</si>
  <si>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</si>
  <si>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</si>
  <si>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</si>
  <si>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</si>
  <si>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</si>
  <si>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</si>
  <si>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</si>
  <si>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</si>
  <si>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</si>
  <si>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</si>
  <si>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</si>
  <si>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</si>
  <si>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</si>
  <si>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</si>
  <si>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</si>
  <si>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</si>
  <si>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</si>
  <si>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</si>
  <si>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</si>
  <si>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</si>
  <si>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</si>
  <si>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</si>
  <si>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</si>
  <si>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</si>
  <si>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</si>
  <si>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</si>
  <si>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</si>
  <si>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</si>
  <si>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</si>
  <si>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</si>
  <si>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</si>
  <si>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</si>
  <si>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</si>
  <si>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</si>
  <si>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</si>
  <si>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</si>
  <si>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</si>
  <si>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</si>
  <si>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</si>
  <si>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</si>
  <si>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</si>
  <si>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</si>
  <si>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</si>
  <si>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</si>
  <si>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</si>
  <si>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</si>
  <si>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</si>
  <si>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</si>
  <si>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</si>
  <si>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</si>
  <si>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</si>
  <si>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</si>
  <si>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</si>
  <si>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</si>
  <si>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</si>
  <si>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</si>
  <si>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</si>
  <si>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</si>
  <si>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</si>
  <si>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</si>
  <si>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</si>
  <si>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</si>
  <si>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</si>
  <si>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</si>
  <si>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</si>
  <si>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</si>
  <si>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</si>
  <si>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</si>
  <si>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</si>
  <si>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</si>
  <si>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</si>
  <si>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</si>
  <si>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</si>
  <si>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</si>
  <si>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</si>
  <si>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</si>
  <si>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</si>
  <si>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</si>
  <si>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</si>
  <si>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</si>
  <si>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</si>
  <si>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</si>
  <si>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</si>
  <si>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</si>
  <si>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</si>
  <si>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</si>
  <si>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</si>
  <si>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</si>
  <si>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</si>
  <si>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</si>
  <si>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</si>
  <si>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</si>
  <si>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</si>
  <si>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</si>
  <si>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</si>
  <si>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</si>
  <si>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</si>
  <si>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</si>
  <si>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</si>
  <si>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</si>
  <si>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</si>
  <si>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</si>
  <si>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</si>
  <si>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</si>
  <si>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</si>
  <si>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</si>
  <si>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</si>
  <si>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</si>
  <si>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</si>
  <si>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</si>
  <si>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</si>
  <si>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</si>
  <si>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</si>
  <si>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</si>
  <si>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</si>
  <si>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</si>
  <si>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</si>
  <si>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</si>
  <si>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</si>
  <si>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</si>
  <si>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</si>
  <si>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</si>
  <si>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</si>
  <si>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</si>
  <si>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</si>
  <si>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</si>
  <si>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</si>
  <si>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</si>
  <si>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</si>
  <si>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</si>
  <si>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</si>
  <si>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</si>
  <si>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</si>
  <si>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</si>
  <si>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</si>
  <si>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</si>
  <si>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</si>
  <si>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</si>
  <si>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</si>
  <si>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</si>
  <si>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</si>
  <si>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</si>
  <si>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</si>
  <si>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</si>
  <si>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</si>
  <si>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</si>
  <si>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</si>
  <si>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</si>
  <si>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</si>
  <si>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</si>
  <si>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</si>
  <si>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</si>
  <si>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</si>
  <si>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</si>
  <si>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</si>
  <si>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</si>
  <si>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</si>
  <si>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</si>
  <si>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</si>
  <si>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</si>
  <si>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</si>
  <si>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</si>
  <si>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</si>
  <si>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</si>
  <si>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</si>
  <si>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</si>
  <si>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</si>
  <si>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</si>
  <si>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</si>
  <si>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</si>
  <si>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</si>
  <si>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</si>
  <si>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</si>
  <si>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</si>
  <si>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</si>
  <si>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</si>
  <si>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</si>
  <si>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</si>
  <si>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</si>
  <si>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</si>
  <si>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</si>
  <si>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</si>
  <si>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</si>
  <si>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</si>
  <si>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</si>
  <si>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</si>
  <si>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</si>
  <si>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</si>
  <si>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</si>
  <si>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</si>
  <si>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</si>
  <si>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</si>
  <si>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</si>
  <si>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</si>
  <si>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</si>
  <si>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</si>
  <si>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</si>
  <si>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</si>
  <si>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</si>
  <si>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</si>
  <si>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</si>
  <si>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</si>
  <si>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</si>
  <si>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</si>
  <si>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</si>
  <si>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</si>
  <si>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</si>
  <si>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</si>
  <si>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</si>
  <si>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</si>
  <si>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</si>
  <si>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</si>
  <si>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</si>
  <si>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</si>
  <si>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</si>
  <si>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</si>
  <si>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</si>
  <si>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</si>
  <si>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</si>
  <si>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</si>
  <si>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</si>
  <si>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</si>
  <si>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</si>
  <si>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</si>
  <si>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</si>
  <si>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</si>
  <si>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</si>
  <si>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</si>
  <si>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</si>
  <si>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</si>
  <si>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</si>
  <si>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</si>
  <si>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</si>
  <si>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</si>
  <si>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</si>
  <si>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</si>
  <si>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</si>
  <si>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</si>
  <si>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</si>
  <si>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</si>
  <si>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</si>
  <si>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</si>
  <si>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</si>
  <si>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</si>
  <si>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</si>
  <si>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</si>
  <si>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</si>
  <si>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</si>
  <si>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</si>
  <si>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</si>
  <si>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</si>
  <si>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</si>
  <si>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</si>
  <si>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</si>
  <si>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</si>
  <si>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</si>
  <si>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</si>
  <si>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</si>
  <si>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</si>
  <si>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</si>
  <si>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</si>
  <si>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</si>
  <si>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</si>
  <si>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</si>
  <si>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</si>
  <si>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</si>
  <si>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</si>
  <si>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</si>
  <si>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</si>
  <si>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</si>
  <si>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</si>
  <si>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</si>
  <si>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</si>
  <si>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</si>
  <si>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</si>
  <si>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</si>
  <si>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</si>
  <si>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</si>
  <si>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</si>
  <si>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</si>
  <si>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</si>
  <si>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</si>
  <si>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</si>
  <si>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</si>
  <si>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</si>
  <si>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</si>
  <si>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</si>
  <si>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</si>
  <si>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</si>
  <si>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</si>
  <si>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</si>
  <si>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</si>
  <si>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</si>
  <si>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</si>
  <si>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</si>
  <si>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</si>
  <si>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</si>
  <si>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</si>
  <si>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</si>
  <si>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</si>
  <si>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</si>
  <si>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</si>
  <si>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</si>
  <si>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</si>
  <si>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</si>
  <si>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</si>
  <si>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</si>
  <si>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</si>
  <si>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</si>
  <si>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</si>
  <si>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</si>
  <si>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</si>
  <si>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</si>
  <si>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</si>
  <si>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</si>
  <si>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</si>
  <si>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</si>
  <si>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</si>
  <si>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</si>
  <si>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</si>
  <si>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</si>
  <si>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</si>
  <si>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</si>
  <si>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</si>
  <si>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</si>
  <si>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</si>
  <si>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</si>
  <si>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</si>
  <si>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</si>
  <si>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</si>
  <si>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</si>
  <si>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</si>
  <si>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</si>
  <si>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</si>
  <si>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</si>
  <si>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</si>
  <si>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</si>
  <si>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</si>
  <si>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</si>
  <si>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</si>
  <si>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</si>
  <si>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</si>
  <si>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</si>
  <si>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</si>
  <si>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</si>
  <si>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</si>
  <si>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</si>
  <si>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</si>
  <si>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</si>
  <si>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</si>
  <si>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</si>
  <si>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</si>
  <si>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</si>
  <si>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</si>
  <si>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</si>
  <si>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</si>
  <si>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</si>
  <si>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</si>
  <si>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</si>
  <si>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</si>
  <si>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</si>
  <si>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</si>
  <si>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</si>
  <si>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</si>
  <si>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</si>
  <si>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</si>
  <si>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</si>
  <si>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</si>
  <si>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</si>
  <si>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</si>
  <si>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</si>
  <si>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</si>
  <si>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</si>
  <si>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</si>
  <si>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</si>
  <si>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</si>
  <si>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</si>
  <si>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</si>
  <si>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</si>
  <si>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</si>
  <si>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</si>
  <si>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</si>
  <si>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</si>
  <si>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</si>
  <si>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</si>
  <si>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</si>
  <si>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</si>
  <si>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</si>
  <si>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</si>
  <si>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</si>
  <si>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</si>
  <si>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</si>
  <si>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</si>
  <si>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</si>
  <si>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</si>
  <si>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</si>
  <si>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</si>
  <si>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</si>
  <si>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</si>
  <si>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</si>
  <si>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</si>
  <si>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</si>
  <si>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</si>
  <si>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</si>
  <si>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</si>
  <si>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</si>
  <si>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</si>
  <si>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</si>
  <si>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</si>
  <si>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</si>
  <si>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</si>
  <si>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</si>
  <si>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</si>
  <si>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</si>
  <si>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</si>
  <si>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</si>
  <si>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</si>
  <si>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</si>
  <si>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</si>
  <si>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</si>
  <si>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</si>
  <si>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</si>
  <si>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</si>
  <si>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</si>
  <si>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</si>
  <si>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</si>
  <si>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</si>
  <si>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</si>
  <si>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</si>
  <si>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</si>
  <si>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</si>
  <si>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</si>
  <si>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</si>
  <si>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</si>
  <si>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</si>
  <si>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</si>
  <si>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</si>
  <si>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</si>
  <si>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</si>
  <si>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</si>
  <si>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</si>
  <si>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</si>
  <si>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</si>
  <si>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</si>
  <si>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</si>
  <si>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</si>
  <si>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</si>
  <si>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</si>
  <si>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</si>
  <si>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</si>
  <si>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</si>
  <si>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</si>
  <si>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</si>
  <si>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</si>
  <si>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</si>
  <si>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</si>
  <si>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</si>
  <si>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</si>
  <si>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</si>
  <si>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</si>
  <si>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</si>
  <si>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</si>
  <si>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</si>
  <si>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</si>
  <si>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</si>
  <si>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</si>
  <si>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</si>
  <si>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</si>
  <si>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</si>
  <si>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</si>
  <si>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</si>
  <si>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</si>
  <si>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</si>
  <si>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</si>
  <si>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</si>
  <si>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</si>
  <si>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</si>
  <si>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</si>
  <si>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</si>
  <si>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</si>
  <si>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</si>
  <si>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</si>
  <si>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</si>
  <si>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</si>
  <si>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</si>
  <si>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</si>
  <si>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</si>
  <si>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</si>
  <si>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</si>
  <si>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</si>
  <si>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</si>
  <si>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</si>
  <si>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</si>
  <si>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</si>
  <si>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</si>
  <si>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</si>
  <si>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</si>
  <si>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</si>
  <si>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</si>
  <si>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</si>
  <si>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</si>
  <si>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</si>
  <si>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</si>
  <si>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</si>
  <si>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</si>
  <si>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</si>
  <si>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</si>
  <si>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</si>
  <si>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</si>
  <si>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</si>
  <si>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</si>
  <si>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</si>
  <si>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</si>
  <si>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</si>
  <si>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</si>
  <si>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</si>
  <si>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</si>
  <si>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</si>
  <si>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</si>
  <si>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</si>
  <si>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</si>
  <si>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</si>
  <si>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</si>
  <si>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</si>
  <si>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</si>
  <si>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</si>
  <si>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</si>
  <si>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</si>
  <si>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</si>
  <si>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</si>
  <si>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</si>
  <si>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</si>
  <si>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</si>
  <si>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</si>
  <si>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</si>
  <si>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</si>
  <si>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</si>
  <si>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</si>
  <si>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</si>
  <si>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</si>
  <si>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</si>
  <si>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</si>
  <si>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</si>
  <si>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</si>
  <si>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</si>
  <si>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</si>
  <si>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</si>
  <si>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</si>
  <si>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</si>
  <si>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</si>
  <si>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</si>
  <si>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</si>
  <si>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</si>
  <si>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</si>
  <si>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</si>
  <si>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</si>
  <si>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</si>
  <si>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</si>
  <si>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</si>
  <si>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</si>
  <si>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</si>
  <si>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</si>
  <si>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</si>
  <si>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</si>
  <si>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</si>
  <si>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</si>
  <si>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</si>
  <si>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</si>
  <si>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</si>
  <si>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</si>
  <si>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</si>
  <si>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</si>
  <si>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</si>
  <si>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</si>
  <si>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</si>
  <si>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</si>
  <si>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</si>
  <si>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</si>
  <si>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</si>
  <si>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</si>
  <si>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</si>
  <si>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</si>
  <si>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</si>
  <si>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</si>
  <si>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</si>
  <si>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</si>
  <si>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</si>
  <si>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</si>
  <si>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</si>
  <si>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</si>
  <si>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</si>
  <si>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</si>
  <si>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</si>
  <si>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</si>
  <si>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</si>
  <si>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</si>
  <si>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</si>
  <si>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</si>
  <si>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</si>
  <si>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</si>
  <si>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</si>
  <si>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</si>
  <si>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</si>
  <si>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</si>
  <si>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</si>
  <si>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</si>
  <si>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</si>
  <si>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</si>
  <si>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</si>
  <si>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</si>
  <si>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</si>
  <si>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</si>
  <si>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</si>
  <si>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</si>
  <si>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</si>
  <si>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</si>
  <si>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</si>
  <si>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</si>
  <si>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</si>
  <si>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</si>
  <si>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</si>
  <si>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</si>
  <si>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</si>
  <si>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</si>
  <si>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</si>
  <si>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</si>
  <si>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</si>
  <si>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</si>
  <si>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</si>
  <si>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</si>
  <si>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</si>
  <si>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</si>
  <si>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</si>
  <si>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</si>
  <si>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</si>
  <si>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</si>
  <si>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</si>
  <si>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</si>
  <si>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</si>
  <si>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</si>
  <si>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</si>
  <si>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</si>
  <si>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</si>
  <si>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</si>
  <si>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</si>
  <si>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</si>
  <si>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</si>
  <si>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</si>
  <si>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</si>
  <si>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</si>
  <si>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</si>
  <si>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</si>
  <si>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</si>
  <si>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</si>
  <si>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</si>
  <si>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</si>
  <si>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</si>
  <si>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</si>
  <si>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</si>
  <si>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</si>
  <si>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</si>
  <si>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</si>
  <si>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</si>
  <si>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</si>
  <si>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</si>
  <si>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</si>
  <si>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</si>
  <si>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</si>
  <si>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</si>
  <si>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</si>
  <si>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</si>
  <si>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</si>
  <si>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</si>
  <si>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</si>
  <si>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</si>
  <si>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</si>
  <si>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</si>
  <si>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</si>
  <si>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</si>
  <si>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</si>
  <si>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</si>
  <si>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</si>
  <si>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</si>
  <si>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</si>
  <si>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</si>
  <si>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</si>
  <si>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</si>
  <si>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</si>
  <si>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</si>
  <si>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</si>
  <si>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</si>
  <si>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</si>
  <si>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</si>
  <si>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</si>
  <si>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</si>
  <si>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</si>
  <si>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</si>
  <si>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</si>
  <si>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</si>
  <si>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</si>
  <si>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</si>
  <si>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</si>
  <si>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</si>
  <si>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</si>
  <si>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</si>
  <si>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</si>
  <si>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</si>
  <si>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</si>
  <si>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</si>
  <si>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</si>
  <si>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</si>
  <si>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</si>
  <si>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</si>
  <si>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</si>
  <si>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</si>
  <si>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</si>
  <si>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</si>
  <si>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</si>
  <si>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</si>
  <si>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</si>
  <si>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</si>
  <si>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</si>
  <si>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</si>
  <si>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</si>
  <si>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</si>
  <si>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</si>
  <si>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</si>
  <si>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</si>
  <si>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</si>
  <si>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</si>
  <si>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</si>
  <si>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</si>
  <si>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</si>
  <si>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</si>
  <si>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</si>
  <si>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</si>
  <si>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</si>
  <si>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</si>
  <si>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</si>
  <si>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</si>
  <si>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</si>
  <si>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</si>
  <si>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</si>
  <si>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</si>
  <si>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</si>
  <si>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</si>
  <si>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</si>
  <si>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</si>
  <si>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</si>
  <si>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</si>
  <si>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</si>
  <si>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</si>
  <si>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</si>
  <si>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</si>
  <si>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</si>
  <si>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</si>
  <si>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</si>
  <si>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</si>
  <si>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</si>
  <si>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</si>
  <si>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</si>
  <si>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</si>
  <si>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</si>
  <si>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</si>
  <si>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</si>
  <si>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</si>
  <si>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</si>
  <si>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</si>
  <si>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</si>
  <si>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</si>
  <si>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</si>
  <si>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</si>
  <si>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</si>
  <si>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</si>
  <si>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</si>
  <si>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</si>
  <si>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</si>
  <si>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</si>
  <si>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</si>
  <si>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</si>
  <si>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</si>
  <si>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</si>
  <si>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</si>
  <si>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</si>
  <si>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</si>
  <si>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</si>
  <si>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</si>
  <si>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</si>
  <si>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</si>
  <si>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</si>
  <si>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</si>
  <si>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</si>
  <si>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</si>
  <si>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</si>
  <si>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</si>
  <si>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</si>
  <si>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</si>
  <si>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</si>
  <si>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</si>
  <si>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</si>
  <si>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</si>
  <si>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</si>
  <si>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</si>
  <si>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</si>
  <si>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</si>
  <si>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</si>
  <si>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</si>
  <si>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</si>
  <si>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</si>
  <si>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</si>
  <si>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</si>
  <si>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</si>
  <si>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</si>
  <si>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</si>
  <si>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</si>
  <si>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</si>
  <si>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</si>
  <si>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</si>
  <si>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</si>
  <si>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</si>
  <si>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</si>
  <si>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</si>
  <si>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</si>
  <si>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</si>
  <si>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</si>
  <si>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</si>
  <si>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</si>
  <si>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</si>
  <si>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</si>
  <si>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</si>
  <si>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</si>
  <si>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</si>
  <si>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</si>
  <si>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</si>
  <si>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</si>
  <si>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</si>
  <si>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</si>
  <si>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</si>
  <si>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</si>
  <si>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</si>
  <si>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</si>
  <si>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</si>
  <si>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</si>
  <si>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</si>
  <si>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</si>
  <si>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</si>
  <si>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</si>
  <si>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</si>
  <si>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</si>
  <si>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</si>
  <si>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</si>
  <si>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</si>
  <si>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</si>
  <si>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</si>
  <si>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</si>
  <si>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</si>
  <si>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</si>
  <si>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</si>
  <si>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</si>
  <si>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</si>
  <si>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</si>
  <si>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</si>
  <si>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</si>
  <si>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</si>
  <si>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</si>
  <si>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</si>
  <si>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</si>
  <si>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</si>
  <si>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</si>
  <si>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</si>
  <si>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</si>
  <si>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</si>
  <si>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</si>
  <si>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</si>
  <si>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</si>
  <si>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</si>
  <si>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</si>
  <si>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</si>
  <si>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</si>
  <si>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</si>
  <si>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</si>
  <si>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</si>
  <si>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</si>
  <si>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</si>
  <si>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</si>
  <si>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</si>
  <si>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</si>
  <si>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</si>
  <si>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</si>
  <si>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</si>
  <si>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</si>
  <si>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</si>
  <si>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</si>
  <si>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</si>
  <si>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</si>
  <si>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</si>
  <si>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</si>
  <si>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</si>
  <si>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</si>
  <si>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</si>
  <si>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</si>
  <si>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</si>
  <si>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</si>
  <si>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</si>
  <si>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</si>
  <si>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</si>
  <si>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</si>
  <si>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</si>
  <si>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</si>
  <si>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</si>
  <si>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</si>
  <si>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</si>
  <si>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</si>
  <si>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</si>
  <si>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</si>
  <si>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</si>
  <si>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</si>
  <si>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</si>
  <si>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</si>
  <si>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</si>
  <si>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</si>
  <si>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</si>
  <si>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</si>
  <si>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</si>
  <si>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</si>
  <si>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</si>
  <si>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</si>
  <si>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</si>
  <si>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</si>
  <si>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</si>
  <si>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</si>
  <si>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</si>
  <si>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</si>
  <si>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</si>
  <si>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</si>
  <si>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</si>
  <si>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</si>
  <si>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</si>
  <si>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</si>
  <si>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</si>
  <si>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</si>
  <si>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</si>
  <si>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</si>
  <si>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</si>
  <si>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</si>
  <si>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</si>
  <si>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</si>
  <si>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</si>
  <si>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</si>
  <si>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</si>
  <si>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</si>
  <si>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</si>
  <si>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</si>
  <si>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</si>
  <si>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</si>
  <si>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</si>
  <si>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</si>
  <si>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</si>
  <si>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</si>
  <si>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</si>
  <si>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</si>
  <si>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</si>
  <si>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</si>
  <si>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</si>
  <si>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</si>
  <si>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</si>
  <si>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</si>
  <si>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</si>
  <si>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</si>
  <si>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</si>
  <si>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</si>
  <si>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</si>
  <si>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</si>
  <si>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</si>
  <si>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</si>
  <si>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</si>
  <si>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</si>
  <si>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</si>
  <si>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</si>
  <si>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</si>
  <si>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</si>
  <si>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</si>
  <si>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</si>
  <si>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</si>
  <si>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</si>
  <si>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</si>
  <si>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</si>
  <si>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</si>
  <si>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</si>
  <si>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</si>
  <si>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</si>
  <si>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</si>
  <si>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</si>
  <si>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</si>
  <si>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</si>
  <si>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</si>
  <si>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</si>
  <si>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</si>
  <si>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</si>
  <si>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</si>
  <si>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</si>
  <si>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</si>
  <si>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</si>
  <si>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</si>
  <si>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</si>
  <si>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</si>
  <si>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</si>
  <si>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</si>
  <si>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</si>
  <si>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</si>
  <si>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</si>
  <si>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</si>
  <si>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</si>
  <si>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</si>
  <si>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</si>
  <si>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</si>
  <si>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</si>
  <si>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</si>
  <si>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</si>
  <si>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</si>
  <si>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</si>
  <si>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</si>
  <si>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</si>
  <si>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</si>
  <si>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</si>
  <si>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</si>
  <si>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</si>
  <si>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</si>
  <si>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</si>
  <si>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</si>
  <si>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</si>
  <si>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</si>
  <si>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</si>
  <si>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</si>
  <si>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</si>
  <si>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</si>
  <si>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</si>
  <si>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</si>
  <si>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</si>
  <si>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</si>
  <si>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</si>
  <si>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</si>
  <si>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</si>
  <si>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</si>
  <si>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</si>
  <si>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</si>
  <si>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</si>
  <si>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</si>
  <si>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</si>
  <si>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</si>
  <si>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</si>
  <si>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</si>
  <si>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</si>
  <si>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</si>
  <si>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</si>
  <si>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</si>
  <si>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</si>
  <si>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</si>
  <si>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</si>
  <si>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</si>
  <si>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</si>
  <si>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</si>
  <si>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</si>
  <si>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</si>
  <si>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</si>
  <si>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</si>
  <si>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</si>
  <si>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</si>
  <si>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</si>
  <si>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</si>
  <si>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</si>
  <si>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</si>
  <si>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</si>
  <si>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</si>
  <si>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</si>
  <si>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</si>
  <si>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</si>
  <si>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</si>
  <si>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</si>
  <si>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</si>
  <si>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</si>
  <si>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</si>
  <si>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</si>
  <si>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</si>
  <si>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</si>
  <si>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</si>
  <si>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</si>
  <si>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</si>
  <si>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</si>
  <si>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</si>
  <si>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</si>
  <si>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</si>
  <si>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</si>
  <si>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</si>
  <si>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</si>
  <si>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</si>
  <si>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</si>
  <si>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</si>
  <si>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</si>
  <si>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</si>
  <si>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</si>
  <si>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</si>
  <si>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</si>
  <si>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</si>
  <si>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</si>
  <si>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</si>
  <si>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</si>
  <si>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</si>
  <si>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</si>
  <si>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</si>
  <si>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</si>
  <si>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</si>
  <si>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</si>
  <si>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</si>
  <si>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</si>
  <si>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</si>
  <si>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</si>
  <si>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</si>
  <si>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</si>
  <si>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</si>
  <si>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</si>
  <si>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</si>
  <si>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</si>
  <si>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</si>
  <si>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</si>
  <si>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</si>
  <si>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</si>
  <si>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</si>
  <si>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</si>
  <si>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</si>
  <si>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</si>
  <si>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</si>
  <si>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</si>
  <si>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</si>
  <si>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</si>
  <si>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</si>
  <si>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</si>
  <si>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</si>
  <si>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</si>
  <si>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</si>
  <si>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</si>
  <si>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</si>
  <si>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</si>
  <si>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</si>
  <si>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</si>
  <si>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</si>
  <si>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</si>
  <si>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</si>
  <si>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</si>
  <si>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</si>
  <si>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</si>
  <si>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</si>
  <si>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</si>
  <si>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</si>
  <si>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</si>
  <si>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</si>
  <si>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</si>
  <si>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</si>
  <si>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</si>
  <si>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</si>
  <si>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</si>
  <si>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</si>
  <si>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</si>
  <si>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</si>
  <si>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</si>
  <si>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</si>
  <si>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</si>
  <si>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</si>
  <si>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</si>
  <si>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</si>
  <si>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</si>
  <si>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</si>
  <si>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</si>
  <si>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</si>
  <si>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</si>
  <si>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</si>
  <si>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</si>
  <si>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</si>
  <si>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</si>
  <si>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</si>
  <si>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</si>
  <si>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</si>
  <si>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</si>
  <si>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</si>
  <si>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</si>
  <si>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</si>
  <si>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</si>
  <si>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</si>
  <si>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</si>
  <si>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</si>
  <si>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</si>
  <si>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</si>
  <si>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</si>
  <si>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</si>
  <si>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</si>
  <si>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</si>
  <si>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</si>
  <si>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</si>
  <si>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</si>
  <si>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</si>
  <si>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</si>
  <si>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</si>
  <si>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</si>
  <si>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</si>
  <si>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</si>
  <si>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</si>
  <si>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</si>
  <si>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</si>
  <si>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</si>
  <si>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</si>
  <si>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</si>
  <si>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</si>
  <si>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</si>
  <si>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</si>
  <si>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</si>
  <si>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</si>
  <si>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</si>
  <si>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</si>
  <si>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</si>
  <si>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</si>
  <si>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</si>
  <si>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</si>
  <si>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</si>
  <si>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</si>
  <si>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</si>
  <si>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</si>
  <si>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</si>
  <si>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</si>
  <si>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</si>
  <si>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</si>
  <si>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</si>
  <si>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</si>
  <si>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</si>
  <si>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</si>
  <si>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</si>
  <si>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</si>
  <si>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</si>
  <si>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</si>
  <si>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</si>
  <si>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</si>
  <si>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</si>
  <si>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</si>
  <si>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</si>
  <si>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</si>
  <si>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</si>
  <si>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</si>
  <si>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</si>
  <si>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</si>
  <si>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</si>
  <si>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</si>
  <si>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</si>
  <si>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</si>
  <si>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</si>
  <si>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</si>
  <si>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</si>
  <si>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</si>
  <si>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</si>
  <si>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</si>
  <si>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</si>
  <si>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</si>
  <si>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</si>
  <si>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</si>
  <si>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</si>
  <si>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</si>
  <si>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</si>
  <si>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</si>
  <si>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</si>
  <si>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</si>
  <si>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</si>
  <si>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</si>
  <si>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</si>
  <si>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</si>
  <si>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</si>
  <si>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</si>
  <si>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</si>
  <si>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</si>
  <si>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</si>
  <si>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</si>
  <si>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</si>
  <si>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</si>
  <si>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</si>
  <si>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</si>
  <si>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</si>
  <si>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</si>
  <si>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</si>
  <si>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</si>
  <si>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</si>
  <si>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</si>
  <si>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</si>
  <si>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</si>
  <si>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</si>
  <si>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</si>
  <si>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</si>
  <si>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</si>
  <si>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</si>
  <si>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</si>
  <si>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</si>
  <si>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</si>
  <si>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</si>
  <si>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</si>
  <si>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</si>
  <si>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</si>
  <si>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</si>
  <si>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</si>
  <si>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</si>
  <si>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</si>
  <si>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</si>
  <si>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</si>
  <si>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</si>
  <si>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</si>
  <si>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</si>
  <si>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</si>
  <si>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</si>
  <si>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</si>
  <si>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</si>
  <si>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</si>
  <si>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</si>
  <si>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</si>
  <si>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</si>
  <si>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</si>
  <si>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</si>
  <si>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</si>
  <si>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</si>
  <si>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</si>
  <si>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</si>
  <si>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</si>
  <si>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</si>
  <si>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</si>
  <si>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</si>
  <si>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</si>
  <si>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</si>
  <si>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</si>
  <si>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</si>
  <si>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</si>
  <si>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</si>
  <si>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</si>
  <si>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</si>
  <si>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</si>
  <si>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</si>
  <si>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</si>
  <si>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</si>
  <si>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</si>
  <si>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</si>
  <si>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</si>
  <si>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</si>
  <si>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</si>
  <si>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</si>
  <si>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</si>
  <si>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</si>
  <si>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</si>
  <si>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</si>
  <si>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</si>
  <si>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</si>
  <si>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</si>
  <si>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</si>
  <si>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</si>
  <si>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</si>
  <si>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</si>
  <si>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</si>
  <si>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</si>
  <si>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</si>
  <si>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</si>
  <si>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</si>
  <si>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</si>
  <si>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</si>
  <si>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</si>
  <si>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</si>
  <si>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</si>
  <si>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</si>
  <si>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</si>
  <si>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</si>
  <si>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</si>
  <si>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</si>
  <si>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</si>
  <si>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</si>
  <si>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</si>
  <si>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</si>
  <si>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</si>
  <si>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</si>
  <si>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</si>
  <si>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</si>
  <si>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</si>
  <si>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</si>
  <si>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</si>
  <si>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</si>
  <si>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</si>
  <si>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</si>
  <si>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</si>
  <si>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</si>
  <si>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</si>
  <si>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</si>
  <si>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</si>
  <si>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</si>
  <si>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</si>
  <si>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</si>
  <si>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</si>
  <si>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</si>
  <si>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</si>
  <si>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</si>
  <si>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</si>
  <si>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</si>
  <si>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</si>
  <si>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</si>
  <si>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</si>
  <si>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</si>
  <si>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</si>
  <si>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</si>
  <si>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</si>
  <si>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</si>
  <si>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</si>
  <si>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</si>
  <si>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</si>
  <si>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</si>
  <si>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</si>
  <si>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</si>
  <si>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</si>
  <si>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</si>
  <si>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</si>
  <si>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</si>
  <si>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</si>
  <si>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</si>
  <si>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</si>
  <si>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</si>
  <si>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</si>
  <si>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</si>
  <si>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</si>
  <si>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</si>
  <si>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</si>
  <si>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</si>
  <si>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</si>
  <si>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</si>
  <si>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</si>
  <si>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</si>
  <si>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</si>
  <si>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</si>
  <si>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</si>
  <si>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</si>
  <si>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</si>
  <si>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</si>
  <si>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</si>
  <si>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</si>
  <si>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</si>
  <si>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</si>
  <si>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</si>
  <si>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</si>
  <si>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</si>
  <si>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</si>
  <si>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</si>
  <si>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</si>
  <si>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</si>
  <si>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</si>
  <si>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</si>
  <si>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</si>
  <si>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</si>
  <si>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</si>
  <si>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</si>
  <si>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</si>
  <si>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</si>
  <si>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</si>
  <si>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</si>
  <si>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</si>
  <si>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</si>
  <si>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</si>
  <si>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</si>
  <si>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</si>
  <si>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</si>
  <si>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</si>
  <si>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</si>
  <si>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</si>
  <si>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</si>
  <si>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</si>
  <si>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</si>
  <si>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</si>
  <si>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</si>
  <si>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</si>
  <si>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</si>
  <si>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</si>
  <si>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</si>
  <si>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</si>
  <si>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</si>
  <si>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</si>
  <si>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</si>
  <si>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</si>
  <si>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</si>
  <si>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</si>
  <si>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</si>
  <si>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</si>
  <si>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</si>
  <si>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</si>
  <si>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</si>
  <si>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</si>
  <si>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</si>
  <si>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</si>
  <si>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</si>
  <si>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</si>
  <si>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</si>
  <si>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</si>
  <si>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</si>
  <si>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</si>
  <si>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</si>
  <si>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</si>
  <si>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</si>
  <si>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</si>
  <si>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</si>
  <si>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</si>
  <si>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</si>
  <si>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</si>
  <si>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</si>
  <si>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</si>
  <si>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</si>
  <si>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</si>
  <si>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</si>
  <si>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</si>
  <si>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</si>
  <si>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</si>
  <si>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</si>
  <si>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</si>
  <si>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</si>
  <si>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</si>
  <si>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</si>
  <si>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</si>
  <si>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</si>
  <si>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</si>
  <si>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</si>
  <si>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</si>
  <si>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</si>
  <si>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</si>
  <si>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</si>
  <si>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</si>
  <si>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</si>
  <si>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</si>
  <si>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</si>
  <si>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</si>
  <si>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</si>
  <si>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</si>
  <si>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</si>
  <si>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</si>
  <si>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</si>
  <si>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</si>
  <si>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</si>
  <si>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</si>
  <si>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</si>
  <si>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</si>
  <si>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</si>
  <si>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</si>
  <si>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</si>
  <si>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</si>
  <si>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</si>
  <si>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</si>
  <si>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</si>
  <si>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</si>
  <si>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</si>
  <si>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</si>
  <si>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</si>
  <si>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</si>
  <si>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</si>
  <si>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</si>
  <si>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</si>
  <si>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</si>
  <si>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</si>
  <si>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</si>
  <si>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</si>
  <si>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</si>
  <si>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</si>
  <si>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</si>
  <si>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</si>
  <si>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</si>
  <si>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</si>
  <si>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</si>
  <si>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</si>
  <si>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</si>
  <si>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</si>
  <si>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</si>
  <si>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</si>
  <si>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</si>
  <si>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</si>
  <si>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</si>
  <si>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</si>
  <si>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</si>
  <si>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</si>
  <si>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</si>
  <si>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</si>
  <si>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</si>
  <si>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</si>
  <si>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</si>
  <si>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</si>
  <si>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</si>
  <si>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</si>
  <si>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</si>
  <si>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</si>
  <si>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</si>
  <si>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</si>
  <si>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</si>
  <si>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</si>
  <si>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</si>
  <si>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</si>
  <si>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</si>
  <si>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</si>
  <si>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</si>
  <si>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</si>
  <si>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</si>
  <si>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</si>
  <si>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</si>
  <si>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</si>
  <si>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</si>
  <si>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</si>
  <si>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</si>
  <si>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</si>
  <si>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</si>
  <si>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</si>
  <si>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</si>
  <si>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</si>
  <si>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</si>
  <si>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</si>
  <si>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</si>
  <si>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</si>
  <si>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</si>
  <si>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</si>
  <si>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</si>
  <si>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</si>
  <si>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</si>
  <si>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</si>
  <si>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</si>
  <si>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</si>
  <si>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</si>
  <si>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</si>
  <si>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</si>
  <si>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</si>
  <si>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</si>
  <si>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</si>
  <si>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</si>
  <si>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</si>
  <si>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</si>
  <si>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</si>
  <si>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</si>
  <si>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</si>
  <si>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</si>
  <si>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</si>
  <si>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</si>
  <si>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</si>
  <si>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</si>
  <si>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</si>
  <si>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</si>
  <si>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</si>
  <si>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</si>
  <si>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</si>
  <si>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</si>
  <si>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</si>
  <si>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</si>
  <si>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</si>
  <si>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</si>
  <si>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</si>
  <si>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</si>
  <si>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</si>
  <si>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</si>
  <si>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</si>
  <si>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</si>
  <si>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</si>
  <si>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</si>
  <si>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</si>
  <si>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</si>
  <si>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</si>
  <si>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</si>
  <si>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</si>
  <si>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</si>
  <si>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</si>
  <si>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</si>
  <si>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</si>
  <si>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</si>
  <si>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</si>
  <si>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</si>
  <si>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</si>
  <si>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</si>
  <si>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</si>
  <si>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</si>
  <si>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</si>
  <si>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</si>
  <si>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</si>
  <si>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</si>
  <si>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</si>
  <si>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</si>
  <si>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</si>
  <si>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</si>
  <si>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</si>
  <si>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</si>
  <si>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</si>
  <si>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</si>
  <si>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</si>
  <si>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</si>
  <si>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</si>
  <si>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</si>
  <si>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</si>
  <si>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</si>
  <si>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</si>
  <si>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</si>
  <si>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</si>
  <si>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</si>
  <si>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</si>
  <si>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</si>
  <si>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</si>
  <si>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</si>
  <si>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</si>
  <si>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</si>
  <si>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</si>
  <si>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</si>
  <si>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</si>
  <si>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</si>
  <si>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</si>
  <si>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</si>
  <si>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</si>
  <si>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</si>
  <si>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</si>
  <si>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</si>
  <si>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</si>
  <si>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</si>
  <si>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</si>
  <si>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</si>
  <si>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</si>
  <si>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</si>
  <si>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</si>
  <si>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</si>
  <si>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</si>
  <si>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</si>
  <si>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</si>
  <si>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</si>
  <si>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</si>
  <si>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</si>
  <si>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</si>
  <si>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</si>
  <si>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</si>
  <si>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</si>
  <si>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</si>
  <si>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</si>
  <si>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</si>
  <si>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</si>
  <si>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</si>
  <si>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</si>
  <si>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</si>
  <si>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</si>
  <si>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</si>
  <si>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</si>
  <si>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</si>
  <si>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</si>
  <si>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</si>
  <si>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</si>
  <si>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</si>
  <si>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</si>
  <si>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</si>
  <si>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</si>
  <si>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</si>
  <si>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</si>
  <si>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</si>
  <si>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</si>
  <si>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</si>
  <si>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</si>
  <si>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</si>
  <si>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</si>
  <si>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</si>
  <si>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</si>
  <si>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</si>
  <si>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</si>
  <si>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</si>
  <si>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</si>
  <si>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</si>
  <si>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</si>
  <si>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</si>
  <si>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</si>
  <si>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</si>
  <si>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</si>
  <si>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</si>
  <si>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</si>
  <si>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</si>
  <si>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</si>
  <si>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</si>
  <si>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</si>
  <si>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</si>
  <si>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</si>
  <si>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</si>
  <si>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</si>
  <si>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</si>
  <si>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</si>
  <si>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</si>
  <si>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</si>
  <si>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</si>
  <si>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</si>
  <si>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</si>
  <si>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</si>
  <si>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</si>
  <si>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</si>
  <si>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</si>
  <si>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</si>
  <si>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</si>
  <si>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</si>
  <si>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</si>
  <si>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</si>
  <si>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</si>
  <si>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</si>
  <si>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</si>
  <si>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</si>
  <si>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</si>
  <si>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</si>
  <si>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</si>
  <si>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</si>
  <si>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</si>
  <si>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</si>
  <si>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</si>
  <si>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</si>
  <si>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</si>
  <si>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</si>
  <si>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</si>
  <si>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</si>
  <si>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</si>
  <si>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</si>
  <si>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</si>
  <si>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</si>
  <si>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</si>
  <si>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</si>
  <si>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</si>
  <si>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</si>
  <si>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</si>
  <si>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</si>
  <si>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</si>
  <si>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</si>
  <si>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</si>
  <si>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</si>
  <si>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</si>
  <si>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</si>
  <si>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</si>
  <si>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</si>
  <si>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</si>
  <si>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</si>
  <si>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</si>
  <si>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</si>
  <si>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</si>
  <si>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</si>
  <si>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</si>
  <si>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</si>
  <si>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</si>
  <si>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</si>
  <si>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</si>
  <si>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</si>
  <si>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</si>
  <si>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</si>
  <si>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</si>
  <si>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</si>
  <si>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</si>
  <si>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</si>
  <si>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</si>
  <si>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</si>
  <si>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</si>
  <si>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</si>
  <si>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</si>
  <si>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</si>
  <si>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</si>
  <si>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</si>
  <si>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</si>
  <si>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</si>
  <si>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</si>
  <si>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</si>
  <si>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</si>
  <si>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</si>
  <si>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</si>
  <si>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</si>
  <si>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</si>
  <si>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</si>
  <si>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</si>
  <si>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</si>
  <si>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</si>
  <si>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</si>
  <si>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</si>
  <si>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</si>
  <si>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</si>
  <si>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</si>
  <si>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</si>
  <si>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</si>
  <si>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</si>
  <si>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</si>
  <si>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</si>
  <si>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</si>
  <si>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</si>
  <si>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</si>
  <si>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</si>
  <si>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</si>
  <si>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</si>
  <si>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</si>
  <si>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</si>
  <si>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</si>
  <si>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</si>
  <si>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</si>
  <si>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</si>
  <si>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</si>
  <si>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</si>
  <si>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</si>
  <si>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</si>
  <si>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</si>
  <si>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</si>
  <si>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</si>
  <si>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</si>
  <si>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</si>
  <si>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</si>
  <si>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</si>
  <si>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</si>
  <si>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</si>
  <si>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</si>
  <si>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</si>
  <si>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</si>
  <si>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</si>
  <si>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</si>
  <si>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</si>
  <si>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</si>
  <si>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</si>
  <si>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</si>
  <si>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</si>
  <si>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</si>
  <si>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</si>
  <si>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</si>
  <si>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</si>
  <si>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</si>
  <si>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</si>
  <si>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</si>
  <si>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</si>
  <si>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</si>
  <si>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</si>
  <si>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</si>
  <si>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</si>
  <si>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</si>
  <si>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</si>
  <si>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</si>
  <si>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</si>
  <si>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</si>
  <si>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</si>
  <si>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</si>
  <si>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</si>
  <si>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</si>
  <si>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</si>
  <si>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</si>
  <si>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</si>
  <si>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</si>
  <si>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</si>
  <si>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</si>
  <si>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</si>
  <si>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</si>
  <si>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</si>
  <si>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</si>
  <si>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</si>
  <si>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</si>
  <si>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</si>
  <si>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</si>
  <si>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</si>
  <si>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</si>
  <si>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</si>
  <si>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</si>
  <si>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</si>
  <si>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</si>
  <si>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</si>
  <si>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</si>
  <si>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</si>
  <si>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</si>
  <si>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</si>
  <si>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</si>
  <si>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</si>
  <si>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</si>
  <si>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</si>
  <si>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</si>
  <si>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</si>
  <si>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</si>
  <si>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</si>
  <si>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</si>
  <si>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</si>
  <si>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</si>
  <si>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</si>
  <si>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</si>
  <si>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</si>
  <si>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</si>
  <si>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</si>
  <si>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</si>
  <si>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</si>
  <si>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</si>
  <si>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</si>
  <si>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</si>
  <si>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</si>
  <si>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</si>
  <si>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</si>
  <si>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</si>
  <si>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</si>
  <si>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</si>
  <si>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</si>
  <si>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</si>
  <si>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</si>
  <si>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</si>
  <si>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</si>
  <si>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</si>
  <si>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</si>
  <si>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</si>
  <si>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</si>
  <si>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</si>
  <si>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</si>
  <si>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</si>
  <si>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</si>
  <si>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</si>
  <si>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</si>
  <si>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</si>
  <si>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</si>
  <si>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</si>
  <si>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</si>
  <si>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</si>
  <si>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</si>
  <si>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</si>
  <si>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</si>
  <si>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</si>
  <si>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</si>
  <si>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</si>
  <si>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</si>
  <si>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</si>
  <si>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</si>
  <si>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</si>
  <si>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</si>
  <si>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</si>
  <si>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</si>
  <si>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</si>
  <si>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</si>
  <si>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</si>
  <si>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</si>
  <si>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</si>
  <si>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</si>
  <si>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</si>
  <si>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</si>
  <si>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</si>
  <si>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</si>
  <si>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</si>
  <si>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</si>
  <si>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</si>
  <si>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</si>
  <si>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</si>
  <si>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</si>
  <si>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</si>
  <si>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</si>
  <si>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</si>
  <si>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</si>
  <si>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</si>
  <si>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</si>
  <si>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</si>
  <si>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</si>
  <si>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</si>
  <si>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</si>
  <si>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</si>
  <si>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</si>
  <si>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</si>
  <si>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</si>
  <si>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</si>
  <si>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</si>
  <si>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</si>
  <si>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</si>
  <si>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</si>
  <si>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</si>
  <si>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</si>
  <si>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</si>
  <si>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</si>
  <si>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</si>
  <si>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</si>
  <si>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</si>
  <si>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</si>
  <si>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</si>
  <si>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</si>
  <si>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</si>
  <si>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</si>
  <si>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</si>
  <si>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</si>
  <si>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</si>
  <si>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</si>
  <si>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</si>
  <si>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</si>
  <si>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</si>
  <si>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</si>
  <si>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</si>
  <si>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</si>
  <si>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</si>
  <si>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</si>
  <si>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</si>
  <si>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</si>
  <si>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</si>
  <si>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</si>
  <si>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</si>
  <si>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</si>
  <si>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</si>
  <si>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</si>
  <si>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</si>
  <si>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</si>
  <si>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</si>
  <si>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</si>
  <si>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</si>
  <si>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</si>
  <si>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</si>
  <si>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</si>
  <si>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</si>
  <si>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</si>
  <si>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</si>
  <si>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</si>
  <si>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</si>
  <si>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</si>
  <si>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</si>
  <si>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</si>
  <si>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</si>
  <si>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</si>
  <si>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</si>
  <si>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</si>
  <si>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</si>
  <si>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</si>
  <si>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</si>
  <si>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</si>
  <si>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</si>
  <si>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</si>
  <si>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</si>
  <si>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</si>
  <si>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</si>
  <si>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</si>
  <si>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</si>
  <si>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</si>
  <si>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</si>
  <si>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</si>
  <si>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</si>
  <si>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</si>
  <si>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</si>
  <si>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</si>
  <si>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</si>
  <si>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</si>
  <si>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</si>
  <si>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</si>
  <si>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</si>
  <si>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</si>
  <si>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</si>
  <si>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</si>
  <si>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</si>
  <si>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</si>
  <si>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</si>
  <si>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</si>
  <si>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</si>
  <si>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</si>
  <si>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</si>
  <si>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</si>
  <si>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</si>
  <si>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</si>
  <si>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</si>
  <si>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</si>
  <si>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</si>
  <si>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</si>
  <si>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</si>
  <si>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</si>
  <si>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</si>
  <si>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</si>
  <si>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</si>
  <si>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</si>
  <si>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</si>
  <si>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</si>
  <si>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</si>
  <si>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</si>
  <si>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</si>
  <si>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</si>
  <si>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</si>
  <si>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</si>
  <si>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</si>
  <si>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</si>
  <si>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</si>
  <si>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</si>
  <si>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</si>
  <si>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</si>
  <si>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</si>
  <si>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</si>
  <si>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</si>
  <si>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</si>
  <si>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</si>
  <si>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</si>
  <si>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</si>
  <si>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</si>
  <si>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</si>
  <si>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</si>
  <si>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</si>
  <si>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</si>
  <si>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</si>
  <si>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</si>
  <si>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</si>
  <si>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</si>
  <si>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</si>
  <si>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</si>
  <si>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</si>
  <si>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</si>
  <si>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</si>
  <si>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</si>
  <si>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</si>
  <si>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</si>
  <si>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</si>
  <si>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</si>
  <si>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</si>
  <si>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</si>
  <si>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</si>
  <si>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</si>
  <si>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</si>
  <si>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</si>
  <si>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</si>
  <si>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</si>
  <si>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</si>
  <si>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</si>
  <si>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</si>
  <si>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</si>
  <si>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</si>
  <si>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</si>
  <si>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</si>
  <si>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</si>
  <si>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</si>
  <si>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</si>
  <si>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</si>
  <si>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</si>
  <si>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</si>
  <si>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</si>
  <si>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</si>
  <si>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</si>
  <si>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</si>
  <si>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</si>
  <si>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</si>
  <si>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</si>
  <si>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</si>
  <si>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</si>
  <si>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</si>
  <si>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</si>
  <si>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</si>
  <si>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</si>
  <si>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</si>
  <si>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</si>
  <si>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</si>
  <si>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</si>
  <si>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</si>
  <si>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</si>
  <si>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</si>
  <si>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</si>
  <si>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</si>
  <si>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</si>
  <si>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</si>
  <si>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</si>
  <si>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</si>
  <si>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</si>
  <si>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</si>
  <si>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</si>
  <si>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</si>
  <si>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</si>
  <si>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</si>
  <si>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</si>
  <si>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</si>
  <si>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</si>
  <si>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</si>
  <si>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</si>
  <si>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</si>
  <si>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</si>
  <si>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</si>
  <si>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</si>
  <si>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</si>
  <si>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</si>
  <si>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</si>
  <si>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</si>
  <si>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</si>
  <si>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</si>
  <si>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</si>
  <si>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</si>
  <si>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</si>
  <si>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</si>
  <si>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</si>
  <si>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</si>
  <si>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</si>
  <si>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</si>
  <si>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</si>
  <si>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</si>
  <si>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</si>
  <si>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</si>
  <si>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</si>
  <si>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</si>
  <si>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</si>
  <si>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</si>
  <si>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</si>
  <si>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</si>
  <si>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</si>
  <si>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</si>
  <si>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</si>
  <si>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</si>
  <si>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</si>
  <si>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</si>
  <si>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</si>
  <si>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</si>
  <si>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</si>
  <si>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</si>
  <si>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</si>
  <si>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</si>
  <si>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</si>
  <si>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</si>
  <si>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</si>
  <si>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</si>
  <si>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</si>
  <si>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</si>
  <si>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</si>
  <si>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</si>
  <si>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</si>
  <si>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</si>
  <si>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</si>
  <si>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</si>
  <si>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</si>
  <si>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</si>
  <si>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</si>
  <si>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</si>
  <si>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</si>
  <si>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</si>
  <si>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</si>
  <si>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</si>
  <si>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</si>
  <si>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</si>
  <si>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</si>
  <si>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</si>
  <si>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</si>
  <si>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</si>
  <si>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</si>
  <si>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</si>
  <si>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</si>
  <si>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</si>
  <si>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</si>
  <si>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</si>
  <si>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</si>
  <si>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</si>
  <si>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</si>
  <si>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</si>
  <si>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</si>
  <si>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</si>
  <si>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</si>
  <si>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</si>
  <si>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</si>
  <si>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</si>
  <si>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</si>
  <si>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</si>
  <si>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</si>
  <si>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</si>
  <si>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</si>
  <si>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</si>
  <si>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</si>
  <si>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</si>
  <si>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</si>
  <si>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</si>
  <si>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</si>
  <si>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</si>
  <si>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</si>
  <si>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</si>
  <si>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</si>
  <si>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</si>
  <si>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</si>
  <si>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</si>
  <si>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</si>
  <si>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</si>
  <si>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</si>
  <si>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</si>
  <si>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</si>
  <si>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</si>
  <si>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</si>
  <si>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</si>
  <si>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</si>
  <si>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</si>
  <si>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</si>
  <si>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</si>
  <si>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</si>
  <si>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</si>
  <si>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</si>
  <si>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</si>
  <si>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</si>
  <si>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</si>
  <si>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</si>
  <si>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</si>
  <si>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</si>
  <si>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</si>
  <si>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</si>
  <si>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</si>
  <si>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</si>
  <si>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</si>
  <si>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</si>
  <si>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</si>
  <si>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</si>
  <si>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</si>
  <si>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</si>
  <si>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</si>
  <si>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</si>
  <si>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</si>
  <si>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</si>
  <si>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</si>
  <si>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</si>
  <si>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</si>
  <si>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</si>
  <si>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</si>
  <si>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</si>
  <si>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</si>
  <si>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</si>
  <si>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</si>
  <si>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</si>
  <si>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</si>
  <si>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</si>
  <si>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</si>
  <si>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</si>
  <si>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</si>
  <si>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</si>
  <si>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</si>
  <si>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</si>
  <si>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</si>
  <si>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</si>
  <si>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</si>
  <si>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</si>
  <si>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</si>
  <si>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</si>
  <si>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</si>
  <si>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</si>
  <si>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</si>
  <si>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</si>
  <si>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</si>
  <si>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</si>
  <si>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</si>
  <si>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</si>
  <si>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</si>
  <si>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</si>
  <si>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</si>
  <si>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</si>
  <si>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</si>
  <si>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</si>
  <si>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</si>
  <si>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</si>
  <si>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</si>
  <si>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</si>
  <si>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</si>
  <si>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</si>
  <si>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</si>
  <si>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</si>
  <si>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</si>
  <si>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</si>
  <si>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</si>
  <si>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</si>
  <si>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</si>
  <si>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</si>
  <si>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</si>
  <si>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</si>
  <si>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</si>
  <si>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</si>
  <si>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</si>
  <si>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</si>
  <si>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</si>
  <si>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</si>
  <si>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</si>
  <si>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</si>
  <si>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</si>
  <si>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</si>
  <si>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</si>
  <si>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</si>
  <si>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</si>
  <si>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</si>
  <si>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</si>
  <si>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</si>
  <si>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</si>
  <si>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</si>
  <si>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</si>
  <si>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</si>
  <si>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</si>
  <si>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</si>
  <si>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</si>
  <si>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</si>
  <si>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</si>
  <si>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</si>
  <si>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</si>
  <si>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</si>
  <si>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</si>
  <si>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</si>
  <si>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</si>
  <si>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</si>
  <si>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</si>
  <si>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</si>
  <si>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</si>
  <si>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</si>
  <si>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</si>
  <si>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</si>
  <si>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</si>
  <si>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</si>
  <si>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</si>
  <si>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</si>
  <si>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</si>
  <si>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</si>
  <si>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</si>
  <si>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</si>
  <si>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</si>
  <si>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</si>
  <si>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</si>
  <si>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</si>
  <si>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</si>
  <si>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</si>
  <si>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</si>
  <si>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</si>
  <si>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</si>
  <si>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</si>
  <si>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</si>
  <si>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</si>
  <si>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</si>
  <si>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</si>
  <si>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</si>
  <si>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</si>
  <si>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</si>
  <si>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</si>
  <si>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</si>
  <si>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</si>
  <si>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</si>
  <si>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</si>
  <si>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</si>
  <si>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</si>
  <si>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</si>
  <si>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</si>
  <si>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</si>
  <si>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</si>
  <si>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</si>
  <si>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</si>
  <si>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</si>
  <si>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</si>
  <si>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</si>
  <si>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</si>
  <si>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</si>
  <si>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</si>
  <si>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</si>
  <si>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</si>
  <si>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</si>
  <si>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</si>
  <si>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</si>
  <si>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</si>
  <si>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</si>
  <si>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</si>
  <si>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</si>
  <si>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</si>
  <si>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</si>
  <si>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</si>
  <si>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</si>
  <si>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</si>
  <si>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</si>
  <si>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</si>
  <si>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</si>
  <si>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</si>
  <si>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</si>
  <si>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</si>
  <si>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</si>
  <si>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</si>
  <si>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</si>
  <si>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</si>
  <si>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</si>
  <si>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</si>
  <si>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</si>
  <si>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</si>
  <si>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</si>
  <si>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</si>
  <si>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</si>
  <si>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</si>
  <si>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</si>
  <si>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</si>
  <si>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</si>
  <si>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</si>
  <si>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</si>
  <si>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</si>
  <si>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</si>
  <si>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</si>
  <si>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</si>
  <si>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</si>
  <si>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</si>
  <si>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</si>
  <si>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</si>
  <si>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</si>
  <si>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</si>
  <si>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</si>
  <si>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</si>
  <si>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</si>
  <si>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</si>
  <si>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</si>
  <si>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</si>
  <si>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</si>
  <si>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</si>
  <si>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</si>
  <si>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</si>
  <si>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</si>
  <si>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</si>
  <si>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</si>
  <si>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</si>
  <si>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</si>
  <si>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</si>
  <si>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</si>
  <si>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</si>
  <si>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</si>
  <si>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</si>
  <si>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</si>
  <si>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</si>
  <si>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</si>
  <si>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</si>
  <si>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</si>
  <si>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</si>
  <si>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</si>
  <si>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</si>
  <si>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</si>
  <si>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</si>
  <si>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</si>
  <si>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</si>
  <si>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</si>
  <si>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</si>
  <si>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</si>
  <si>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</si>
  <si>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</si>
  <si>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</si>
  <si>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</si>
  <si>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</si>
  <si>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</si>
  <si>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</si>
  <si>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</si>
  <si>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</si>
  <si>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</si>
  <si>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</si>
  <si>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</si>
  <si>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</si>
  <si>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</si>
  <si>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</si>
  <si>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</si>
  <si>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</si>
  <si>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</si>
  <si>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</si>
  <si>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</si>
  <si>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</si>
  <si>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</si>
  <si>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</si>
  <si>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</si>
  <si>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</si>
  <si>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</si>
  <si>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</si>
  <si>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</si>
  <si>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</si>
  <si>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</si>
  <si>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</si>
  <si>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</si>
  <si>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</si>
  <si>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</si>
  <si>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</si>
  <si>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</si>
  <si>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</si>
  <si>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</si>
  <si>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</si>
  <si>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</si>
  <si>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</si>
  <si>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</si>
  <si>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</si>
  <si>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</si>
  <si>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</si>
  <si>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</si>
  <si>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</si>
  <si>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</si>
  <si>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</si>
  <si>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</si>
  <si>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</si>
  <si>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</si>
  <si>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</si>
  <si>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</si>
  <si>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</si>
  <si>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</si>
  <si>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</si>
  <si>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</si>
  <si>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</si>
  <si>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</si>
  <si>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</si>
  <si>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</si>
  <si>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</si>
  <si>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</si>
  <si>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</si>
  <si>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</si>
  <si>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</si>
  <si>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</si>
  <si>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</si>
  <si>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</si>
  <si>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</si>
  <si>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</si>
  <si>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</si>
  <si>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</si>
  <si>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</si>
  <si>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</si>
  <si>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</si>
  <si>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</si>
  <si>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</si>
  <si>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</si>
  <si>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</si>
  <si>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</si>
  <si>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</si>
  <si>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</si>
  <si>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</si>
  <si>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</si>
  <si>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</si>
  <si>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</si>
  <si>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</si>
  <si>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</si>
  <si>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</si>
  <si>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</si>
  <si>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</si>
  <si>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</si>
  <si>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</si>
  <si>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</si>
  <si>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</si>
  <si>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</si>
  <si>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</si>
  <si>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</si>
  <si>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</si>
  <si>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</si>
  <si>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</si>
  <si>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</si>
  <si>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</si>
  <si>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</si>
  <si>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</si>
  <si>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</si>
  <si>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</si>
  <si>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</si>
  <si>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</si>
  <si>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</si>
  <si>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</si>
  <si>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</si>
  <si>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</si>
  <si>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</si>
  <si>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</si>
  <si>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</si>
  <si>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</si>
  <si>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</si>
  <si>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</si>
  <si>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</si>
  <si>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</si>
  <si>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</si>
  <si>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</si>
  <si>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</si>
  <si>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</si>
  <si>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</si>
  <si>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</si>
  <si>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</si>
  <si>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</si>
  <si>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</si>
  <si>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</si>
  <si>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</si>
  <si>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</si>
  <si>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</si>
  <si>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</si>
  <si>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</si>
  <si>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</si>
  <si>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</si>
  <si>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</si>
  <si>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</si>
  <si>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</si>
  <si>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</si>
  <si>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</si>
  <si>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</si>
  <si>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</si>
  <si>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</si>
  <si>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</si>
  <si>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</si>
  <si>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</si>
  <si>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</si>
  <si>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</si>
  <si>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</si>
  <si>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</si>
  <si>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</si>
  <si>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</si>
  <si>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</si>
  <si>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</si>
  <si>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</si>
  <si>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</si>
  <si>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</si>
  <si>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</si>
  <si>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</si>
  <si>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</si>
  <si>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</si>
  <si>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</si>
  <si>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</si>
  <si>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</si>
  <si>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</si>
  <si>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</si>
  <si>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</si>
  <si>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</si>
  <si>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</si>
  <si>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</si>
  <si>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</si>
  <si>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</si>
  <si>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</si>
  <si>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</si>
  <si>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</si>
  <si>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</si>
  <si>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</si>
  <si>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</si>
  <si>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</si>
  <si>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</si>
  <si>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</si>
  <si>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</si>
  <si>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</si>
  <si>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</si>
  <si>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</si>
  <si>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</si>
  <si>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</si>
  <si>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</si>
  <si>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</si>
  <si>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</si>
  <si>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</si>
  <si>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</si>
  <si>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</si>
  <si>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</si>
  <si>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</si>
  <si>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</si>
  <si>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</si>
  <si>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</si>
  <si>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</si>
  <si>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</si>
  <si>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</si>
  <si>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</si>
  <si>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</si>
  <si>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</si>
  <si>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</si>
  <si>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</si>
  <si>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</si>
  <si>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</si>
  <si>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</si>
  <si>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</si>
  <si>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</si>
  <si>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</si>
  <si>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</si>
  <si>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</si>
  <si>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</si>
  <si>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</si>
  <si>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</si>
  <si>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</si>
  <si>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</si>
  <si>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</si>
  <si>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</si>
  <si>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</si>
  <si>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</si>
  <si>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</si>
  <si>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</si>
  <si>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</si>
  <si>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</si>
  <si>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</si>
  <si>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</si>
  <si>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</si>
  <si>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</si>
  <si>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</si>
  <si>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</si>
  <si>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</si>
  <si>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</si>
  <si>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</si>
  <si>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</si>
  <si>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</si>
  <si>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</si>
  <si>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</si>
  <si>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</si>
  <si>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</si>
  <si>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</si>
  <si>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</si>
  <si>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</si>
  <si>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</si>
  <si>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</si>
  <si>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</si>
  <si>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</si>
  <si>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</si>
  <si>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</si>
  <si>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</si>
  <si>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</si>
  <si>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</si>
  <si>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</si>
  <si>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</si>
  <si>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</si>
  <si>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</si>
  <si>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</si>
  <si>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</si>
  <si>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</si>
  <si>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</si>
  <si>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</si>
  <si>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</si>
  <si>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</si>
  <si>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</si>
  <si>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</si>
  <si>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</si>
  <si>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</si>
  <si>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</si>
  <si>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</si>
  <si>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</si>
  <si>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</si>
  <si>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</si>
  <si>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</si>
  <si>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</si>
  <si>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</si>
  <si>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</si>
  <si>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</si>
  <si>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</si>
  <si>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</si>
  <si>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</si>
  <si>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</si>
  <si>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</si>
  <si>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</si>
  <si>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</si>
  <si>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</si>
  <si>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</si>
  <si>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</si>
  <si>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</si>
  <si>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</si>
  <si>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</si>
  <si>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</si>
  <si>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</si>
  <si>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</si>
  <si>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</si>
  <si>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</si>
  <si>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</si>
  <si>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</si>
  <si>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</si>
  <si>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</si>
  <si>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</si>
  <si>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</si>
  <si>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</si>
  <si>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</si>
  <si>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</si>
  <si>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</si>
  <si>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</si>
  <si>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</si>
  <si>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</si>
  <si>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</si>
  <si>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</si>
  <si>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</si>
  <si>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</si>
  <si>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</si>
  <si>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</si>
  <si>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</si>
  <si>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</si>
  <si>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</si>
  <si>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</si>
  <si>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</si>
  <si>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</si>
  <si>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</si>
  <si>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</si>
  <si>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</si>
  <si>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</si>
  <si>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</si>
  <si>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</si>
  <si>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</si>
  <si>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</si>
  <si>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</si>
  <si>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</si>
  <si>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</si>
  <si>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</si>
  <si>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</si>
  <si>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</si>
  <si>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</si>
  <si>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</si>
  <si>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</si>
  <si>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</si>
  <si>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</si>
  <si>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</si>
  <si>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</si>
  <si>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</si>
  <si>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</si>
  <si>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</si>
  <si>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</si>
  <si>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</si>
  <si>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</si>
  <si>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</si>
  <si>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</si>
  <si>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</si>
  <si>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</si>
  <si>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</si>
  <si>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</si>
  <si>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</si>
  <si>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</si>
  <si>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</si>
  <si>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</si>
  <si>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</si>
  <si>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</si>
  <si>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</si>
  <si>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</si>
  <si>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</si>
  <si>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</si>
  <si>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</si>
  <si>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</si>
  <si>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</si>
  <si>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</si>
  <si>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</si>
  <si>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</si>
  <si>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</si>
  <si>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</si>
  <si>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</si>
  <si>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</si>
  <si>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</si>
  <si>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</si>
  <si>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</si>
  <si>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</si>
  <si>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</si>
  <si>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</si>
  <si>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</si>
  <si>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</si>
  <si>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</si>
  <si>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</si>
  <si>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</si>
  <si>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</si>
  <si>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</si>
  <si>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</si>
  <si>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</si>
  <si>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</si>
  <si>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</si>
  <si>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</si>
  <si>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</si>
  <si>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</si>
  <si>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</si>
  <si>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</si>
  <si>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</si>
  <si>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</si>
  <si>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</si>
  <si>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</si>
  <si>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</si>
  <si>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</si>
  <si>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</si>
  <si>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</si>
  <si>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</si>
  <si>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</si>
  <si>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</si>
  <si>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</si>
  <si>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</si>
  <si>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</si>
  <si>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</si>
  <si>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</si>
  <si>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</si>
  <si>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</si>
  <si>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</si>
  <si>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</si>
  <si>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</si>
  <si>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</si>
  <si>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</si>
  <si>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</si>
  <si>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</si>
  <si>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</si>
  <si>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</si>
  <si>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</si>
  <si>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</si>
  <si>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</si>
  <si>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</si>
  <si>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</si>
  <si>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</si>
  <si>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</si>
  <si>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</si>
  <si>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</si>
  <si>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</si>
  <si>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</si>
  <si>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</si>
  <si>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</si>
  <si>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</si>
  <si>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</si>
  <si>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</si>
  <si>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</si>
  <si>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</si>
  <si>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</si>
  <si>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</si>
  <si>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</si>
  <si>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</si>
  <si>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</si>
  <si>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</si>
  <si>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</si>
  <si>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</si>
  <si>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</si>
  <si>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</si>
  <si>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</si>
  <si>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</si>
  <si>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</si>
  <si>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</si>
  <si>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</si>
  <si>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</si>
  <si>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</si>
  <si>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</si>
  <si>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</si>
  <si>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</si>
  <si>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</si>
  <si>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</si>
  <si>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</si>
  <si>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</si>
  <si>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</si>
  <si>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</si>
  <si>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</si>
  <si>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</si>
  <si>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</si>
  <si>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</si>
  <si>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</si>
  <si>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</si>
  <si>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</si>
  <si>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</si>
  <si>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</si>
  <si>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</si>
  <si>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</si>
  <si>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</si>
  <si>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</si>
  <si>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</si>
  <si>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</si>
  <si>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</si>
  <si>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</si>
  <si>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</si>
  <si>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</si>
  <si>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</si>
  <si>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</si>
  <si>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</si>
  <si>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</si>
  <si>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</si>
  <si>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</si>
  <si>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</si>
  <si>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</si>
  <si>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</si>
  <si>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</si>
  <si>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</si>
  <si>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</si>
  <si>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</si>
  <si>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</si>
  <si>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</si>
  <si>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</si>
  <si>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</si>
  <si>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</si>
  <si>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</si>
  <si>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</si>
  <si>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</si>
  <si>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</si>
  <si>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</si>
  <si>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</si>
  <si>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</si>
  <si>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</si>
  <si>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</si>
  <si>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</si>
  <si>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</si>
  <si>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</si>
  <si>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</si>
  <si>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</si>
  <si>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</si>
  <si>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</si>
  <si>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</si>
  <si>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</si>
  <si>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</si>
  <si>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</si>
  <si>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</si>
  <si>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</si>
  <si>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</si>
  <si>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</si>
  <si>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</si>
  <si>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</si>
  <si>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</si>
  <si>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</si>
  <si>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</si>
  <si>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</si>
  <si>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</si>
  <si>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</si>
  <si>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</si>
  <si>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</si>
  <si>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</si>
  <si>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</si>
  <si>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</si>
  <si>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</si>
  <si>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</si>
  <si>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</si>
  <si>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</si>
  <si>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</si>
  <si>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</si>
  <si>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</si>
  <si>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</si>
  <si>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</si>
  <si>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</si>
  <si>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</si>
  <si>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</si>
  <si>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</si>
  <si>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</si>
  <si>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</si>
  <si>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</si>
  <si>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</si>
  <si>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</si>
  <si>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</si>
  <si>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</si>
  <si>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</si>
  <si>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</si>
  <si>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</si>
  <si>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</si>
  <si>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</si>
  <si>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</si>
  <si>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</si>
  <si>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</si>
  <si>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</si>
  <si>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</si>
  <si>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</si>
  <si>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</si>
  <si>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</si>
  <si>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</si>
  <si>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</si>
  <si>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</si>
  <si>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</si>
  <si>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</si>
  <si>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</si>
  <si>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</si>
  <si>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</si>
  <si>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</si>
  <si>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</si>
  <si>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</si>
  <si>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</si>
  <si>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</si>
  <si>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</si>
  <si>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</si>
  <si>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</si>
  <si>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</si>
  <si>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</si>
  <si>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</si>
  <si>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</si>
  <si>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</si>
  <si>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</si>
  <si>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</si>
  <si>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</si>
  <si>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</si>
  <si>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</si>
  <si>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</si>
  <si>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</si>
  <si>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</si>
  <si>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</si>
  <si>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</si>
  <si>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</si>
  <si>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</si>
  <si>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</si>
  <si>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</si>
  <si>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</si>
  <si>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</si>
  <si>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</si>
  <si>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</si>
  <si>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</si>
  <si>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</si>
  <si>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</si>
  <si>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</si>
  <si>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</si>
  <si>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</si>
  <si>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</si>
  <si>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</si>
  <si>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</si>
  <si>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</si>
  <si>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</si>
  <si>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</si>
  <si>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</si>
  <si>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</si>
  <si>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</si>
  <si>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</si>
  <si>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</si>
  <si>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</si>
  <si>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</si>
  <si>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</si>
  <si>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</si>
  <si>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</si>
  <si>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</si>
  <si>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</si>
  <si>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</si>
  <si>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</si>
  <si>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</si>
  <si>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</si>
  <si>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</si>
  <si>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</si>
  <si>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</si>
  <si>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</si>
  <si>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</si>
  <si>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</si>
  <si>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</si>
  <si>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</si>
  <si>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</si>
  <si>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</si>
  <si>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</si>
  <si>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</si>
  <si>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</si>
  <si>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</si>
  <si>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</si>
  <si>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</si>
  <si>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</si>
  <si>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</si>
  <si>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</si>
  <si>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</si>
  <si>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</si>
  <si>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</si>
  <si>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</si>
  <si>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</si>
  <si>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</si>
  <si>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</si>
  <si>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</si>
  <si>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</si>
  <si>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</si>
  <si>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</si>
  <si>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</si>
  <si>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</si>
  <si>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</si>
  <si>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</si>
  <si>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</si>
  <si>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</si>
  <si>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</si>
  <si>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</si>
  <si>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</si>
  <si>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</si>
  <si>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</si>
  <si>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</si>
  <si>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</si>
  <si>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</si>
  <si>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</si>
  <si>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</si>
  <si>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</si>
  <si>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</si>
  <si>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</si>
  <si>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</si>
  <si>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</si>
  <si>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</si>
  <si>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</si>
  <si>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</si>
  <si>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</si>
  <si>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</si>
  <si>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</si>
  <si>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</si>
  <si>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</si>
  <si>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</si>
  <si>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</si>
  <si>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</si>
  <si>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</si>
  <si>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</si>
  <si>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</si>
  <si>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</si>
  <si>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</si>
  <si>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</si>
  <si>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</si>
  <si>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</si>
  <si>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</si>
  <si>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</si>
  <si>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</si>
  <si>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</si>
  <si>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</si>
  <si>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</si>
  <si>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</si>
  <si>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</si>
  <si>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</si>
  <si>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</si>
  <si>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</si>
  <si>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</si>
  <si>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</si>
  <si>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</si>
  <si>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</si>
  <si>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</si>
  <si>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</si>
  <si>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</si>
  <si>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</si>
  <si>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</si>
  <si>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</si>
  <si>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</si>
  <si>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</si>
  <si>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</si>
  <si>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</si>
  <si>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</si>
  <si>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</si>
  <si>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</si>
  <si>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</si>
  <si>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</si>
  <si>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</si>
  <si>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</si>
  <si>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</si>
  <si>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</si>
  <si>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</si>
  <si>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</si>
  <si>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</si>
  <si>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</si>
  <si>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</si>
  <si>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</si>
  <si>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</si>
  <si>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</si>
  <si>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</si>
  <si>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</si>
  <si>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</si>
  <si>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</si>
  <si>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</si>
  <si>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</si>
  <si>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</si>
  <si>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</si>
  <si>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</si>
  <si>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</si>
  <si>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</si>
  <si>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</si>
  <si>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</si>
  <si>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</si>
  <si>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</si>
  <si>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</si>
  <si>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</si>
  <si>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</si>
  <si>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</si>
  <si>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</si>
  <si>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</si>
  <si>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</si>
  <si>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</si>
  <si>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</si>
  <si>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</si>
  <si>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</si>
  <si>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</si>
  <si>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</si>
  <si>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</si>
  <si>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</si>
  <si>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</si>
  <si>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</si>
  <si>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</si>
  <si>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</si>
  <si>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</si>
  <si>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</si>
  <si>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</si>
  <si>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</si>
  <si>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</si>
  <si>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</si>
  <si>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</si>
  <si>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</si>
  <si>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</si>
  <si>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</si>
  <si>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</si>
  <si>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</si>
  <si>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</si>
  <si>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</si>
  <si>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</si>
  <si>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</si>
  <si>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</si>
  <si>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</si>
  <si>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</si>
  <si>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</si>
  <si>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</si>
  <si>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</si>
  <si>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</si>
  <si>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</si>
  <si>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</si>
  <si>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</si>
  <si>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</si>
  <si>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</si>
  <si>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</si>
  <si>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</si>
  <si>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</si>
  <si>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</si>
  <si>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</si>
  <si>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</si>
  <si>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</si>
  <si>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</si>
  <si>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</si>
  <si>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</si>
  <si>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</si>
  <si>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</si>
  <si>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</si>
  <si>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</si>
  <si>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</si>
  <si>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</si>
  <si>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</si>
  <si>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</si>
  <si>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</si>
  <si>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</si>
  <si>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</si>
  <si>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</si>
  <si>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</si>
  <si>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</si>
  <si>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</si>
  <si>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</si>
  <si>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</si>
  <si>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</si>
  <si>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</si>
  <si>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</si>
  <si>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</si>
  <si>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</si>
  <si>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</si>
  <si>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</si>
  <si>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</si>
  <si>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</si>
  <si>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</si>
  <si>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</si>
  <si>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</si>
  <si>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</si>
  <si>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</si>
  <si>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</si>
  <si>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</si>
  <si>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</si>
  <si>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</si>
  <si>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</si>
  <si>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</si>
  <si>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</si>
  <si>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</si>
  <si>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</si>
  <si>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</si>
  <si>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</si>
  <si>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</si>
  <si>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</si>
  <si>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</si>
  <si>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</si>
  <si>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</si>
  <si>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</si>
  <si>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</si>
  <si>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</si>
  <si>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</si>
  <si>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</si>
  <si>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</si>
  <si>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</si>
  <si>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</si>
  <si>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</si>
  <si>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</si>
  <si>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</si>
  <si>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</si>
  <si>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</si>
  <si>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</si>
  <si>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</si>
  <si>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</si>
  <si>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</si>
  <si>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</si>
  <si>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</si>
  <si>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</si>
  <si>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</si>
  <si>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</si>
  <si>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</si>
  <si>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</si>
  <si>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</si>
  <si>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</si>
  <si>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</si>
  <si>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</si>
  <si>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</si>
  <si>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</si>
  <si>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</si>
  <si>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</si>
  <si>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</si>
  <si>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</si>
  <si>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</si>
  <si>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</si>
  <si>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</si>
  <si>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</si>
  <si>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</si>
  <si>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</si>
  <si>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</si>
  <si>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</si>
  <si>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</si>
  <si>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</si>
  <si>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</si>
  <si>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</si>
  <si>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</si>
  <si>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</si>
  <si>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</si>
  <si>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</si>
  <si>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</si>
  <si>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</si>
  <si>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</si>
  <si>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</si>
  <si>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</si>
  <si>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</si>
  <si>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</si>
  <si>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</si>
  <si>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</si>
  <si>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</si>
  <si>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</si>
  <si>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</si>
  <si>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</si>
  <si>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</si>
  <si>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</si>
  <si>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</si>
  <si>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</si>
  <si>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</si>
  <si>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</si>
  <si>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</si>
  <si>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</si>
  <si>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</si>
  <si>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</si>
  <si>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</si>
  <si>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</si>
  <si>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</si>
  <si>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</si>
  <si>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</si>
  <si>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</si>
  <si>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</si>
  <si>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</si>
  <si>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</si>
  <si>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</si>
  <si>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</si>
  <si>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</si>
  <si>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</si>
  <si>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</si>
  <si>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</si>
  <si>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</si>
  <si>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</si>
  <si>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</si>
  <si>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</si>
  <si>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</si>
  <si>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</si>
  <si>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</si>
  <si>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</si>
  <si>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</si>
  <si>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</si>
  <si>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</si>
  <si>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</si>
  <si>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</si>
  <si>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</si>
  <si>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</si>
  <si>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</si>
  <si>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</si>
  <si>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</si>
  <si>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</si>
  <si>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</si>
  <si>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</si>
  <si>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</si>
  <si>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</si>
  <si>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</si>
  <si>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</si>
  <si>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</si>
  <si>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</si>
  <si>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</si>
  <si>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</si>
  <si>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</si>
  <si>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</si>
  <si>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</si>
  <si>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</si>
  <si>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</si>
  <si>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</si>
  <si>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</si>
  <si>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</si>
  <si>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</si>
  <si>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</si>
  <si>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</si>
  <si>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</si>
  <si>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</si>
  <si>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</si>
  <si>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</si>
  <si>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</si>
  <si>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</si>
  <si>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</si>
  <si>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</si>
  <si>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</si>
  <si>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</si>
  <si>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</si>
  <si>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</si>
  <si>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</si>
  <si>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</si>
  <si>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</si>
  <si>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</si>
  <si>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</si>
  <si>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</si>
  <si>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</si>
  <si>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</si>
  <si>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</si>
  <si>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</si>
  <si>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</si>
  <si>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</si>
  <si>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</si>
  <si>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</si>
  <si>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</si>
  <si>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</si>
  <si>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</si>
  <si>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</si>
  <si>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</si>
  <si>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</si>
  <si>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</si>
  <si>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</si>
  <si>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</si>
  <si>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</si>
  <si>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</si>
  <si>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</si>
  <si>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</si>
  <si>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</si>
  <si>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</si>
  <si>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</si>
  <si>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</si>
  <si>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</si>
  <si>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</si>
  <si>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</si>
  <si>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</si>
  <si>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</si>
  <si>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</si>
  <si>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</si>
  <si>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</si>
  <si>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</si>
  <si>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</si>
  <si>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</si>
  <si>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</si>
  <si>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</si>
  <si>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</si>
  <si>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</si>
  <si>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</si>
  <si>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</si>
  <si>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</si>
  <si>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</si>
  <si>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</si>
  <si>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</si>
  <si>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</si>
  <si>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</si>
  <si>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</si>
  <si>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</si>
  <si>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</si>
  <si>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</si>
  <si>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</si>
  <si>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</si>
  <si>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</si>
  <si>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</si>
  <si>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</si>
  <si>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</si>
  <si>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</si>
  <si>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</si>
  <si>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</si>
  <si>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</si>
  <si>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</si>
  <si>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</si>
  <si>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</si>
  <si>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</si>
  <si>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</si>
  <si>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</si>
  <si>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</si>
  <si>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</si>
  <si>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</si>
  <si>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</si>
  <si>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</si>
  <si>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</si>
  <si>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</si>
  <si>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</si>
  <si>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</si>
  <si>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</si>
  <si>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</si>
  <si>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</si>
  <si>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</si>
  <si>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</si>
  <si>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</si>
  <si>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</si>
  <si>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</si>
  <si>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</si>
  <si>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</si>
  <si>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</si>
  <si>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</si>
  <si>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</si>
  <si>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</si>
  <si>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</si>
  <si>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</si>
  <si>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</si>
  <si>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</si>
  <si>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</si>
  <si>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</si>
  <si>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</si>
  <si>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</si>
  <si>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</si>
  <si>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</si>
  <si>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</si>
  <si>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</si>
  <si>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</si>
  <si>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</si>
  <si>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</si>
  <si>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</si>
  <si>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</si>
  <si>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</si>
  <si>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</si>
  <si>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</si>
  <si>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</si>
  <si>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</si>
  <si>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</si>
  <si>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</si>
  <si>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</si>
  <si>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</si>
  <si>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</si>
  <si>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</si>
  <si>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</si>
  <si>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</si>
  <si>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</si>
  <si>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</si>
  <si>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</si>
  <si>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</si>
  <si>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</si>
  <si>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</si>
  <si>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</si>
  <si>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</si>
  <si>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</si>
  <si>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</si>
  <si>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</si>
  <si>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</si>
  <si>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</si>
  <si>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</si>
  <si>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</si>
  <si>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</si>
  <si>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</si>
  <si>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</si>
  <si>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</si>
  <si>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</si>
  <si>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</si>
  <si>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</si>
  <si>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</si>
  <si>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</si>
  <si>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</si>
  <si>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</si>
  <si>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</si>
  <si>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</si>
  <si>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</si>
  <si>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</si>
  <si>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</si>
  <si>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</si>
  <si>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</si>
  <si>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</si>
  <si>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</si>
  <si>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</si>
  <si>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</si>
  <si>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</si>
  <si>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</si>
  <si>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</si>
  <si>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</si>
  <si>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</si>
  <si>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</si>
  <si>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</si>
  <si>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</si>
  <si>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</si>
  <si>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</si>
  <si>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</si>
  <si>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</si>
  <si>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</si>
  <si>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</si>
  <si>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</si>
  <si>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</si>
  <si>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</si>
  <si>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</si>
  <si>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</si>
  <si>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</si>
  <si>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</si>
  <si>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</si>
  <si>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</si>
  <si>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</si>
  <si>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</si>
  <si>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</si>
  <si>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</si>
  <si>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</si>
  <si>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</si>
  <si>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</si>
  <si>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</si>
  <si>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</si>
  <si>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</si>
  <si>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</si>
  <si>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</si>
  <si>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</si>
  <si>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</si>
  <si>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</si>
  <si>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</si>
  <si>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</si>
  <si>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</si>
  <si>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</si>
  <si>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</si>
  <si>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</si>
  <si>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</si>
  <si>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</si>
  <si>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</si>
  <si>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</si>
  <si>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</si>
  <si>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</si>
  <si>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</si>
  <si>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</si>
  <si>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</si>
  <si>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</si>
  <si>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</si>
  <si>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</si>
  <si>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</si>
  <si>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</si>
  <si>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</si>
  <si>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</si>
  <si>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</si>
  <si>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</si>
  <si>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</si>
  <si>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</si>
  <si>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</si>
  <si>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</si>
  <si>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</si>
  <si>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</si>
  <si>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</si>
  <si>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</si>
  <si>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</si>
  <si>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</si>
  <si>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</si>
  <si>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</si>
  <si>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</si>
  <si>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</si>
  <si>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</si>
  <si>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</si>
  <si>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</si>
  <si>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</si>
  <si>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</si>
  <si>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</si>
  <si>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</si>
  <si>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</si>
  <si>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</si>
  <si>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</si>
  <si>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</si>
  <si>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</si>
  <si>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</si>
  <si>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</si>
  <si>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</si>
  <si>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</si>
  <si>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</si>
  <si>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</si>
  <si>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</si>
  <si>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</si>
  <si>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</si>
  <si>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</si>
  <si>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</si>
  <si>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</si>
  <si>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</si>
  <si>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</si>
  <si>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</si>
  <si>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</si>
  <si>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</si>
  <si>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</si>
  <si>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</si>
  <si>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</si>
  <si>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</si>
  <si>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</si>
  <si>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</si>
  <si>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</si>
  <si>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</si>
  <si>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</si>
  <si>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</si>
  <si>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</si>
  <si>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</si>
  <si>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</si>
  <si>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</si>
  <si>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</si>
  <si>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</si>
  <si>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</si>
  <si>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</si>
  <si>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</si>
  <si>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</si>
  <si>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</si>
  <si>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</si>
  <si>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</si>
  <si>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</si>
  <si>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</si>
  <si>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</si>
  <si>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</si>
  <si>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</si>
  <si>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</si>
  <si>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</si>
  <si>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</si>
  <si>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</si>
  <si>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</si>
  <si>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</si>
  <si>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</si>
  <si>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</si>
  <si>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</si>
  <si>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</si>
  <si>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</si>
  <si>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</si>
  <si>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</si>
  <si>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</si>
  <si>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</si>
  <si>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</si>
  <si>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</si>
  <si>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</si>
  <si>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</si>
  <si>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</si>
  <si>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</si>
  <si>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</si>
  <si>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</si>
  <si>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</si>
  <si>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</si>
  <si>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</si>
  <si>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</si>
  <si>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</si>
  <si>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</si>
  <si>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</si>
  <si>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</si>
  <si>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</si>
  <si>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</si>
  <si>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</si>
  <si>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</si>
  <si>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</si>
  <si>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</si>
  <si>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</si>
  <si>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</si>
  <si>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</si>
  <si>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</si>
  <si>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</si>
  <si>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</si>
  <si>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</si>
  <si>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</si>
  <si>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</si>
  <si>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</si>
  <si>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</si>
  <si>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</si>
  <si>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</si>
  <si>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</si>
  <si>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</si>
  <si>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</si>
  <si>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</si>
  <si>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</si>
  <si>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</si>
  <si>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</si>
  <si>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</si>
  <si>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</si>
  <si>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</si>
  <si>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</si>
  <si>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</si>
  <si>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</si>
  <si>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</si>
  <si>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</si>
  <si>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</si>
  <si>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</si>
  <si>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</si>
  <si>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</si>
  <si>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</si>
  <si>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</si>
  <si>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</si>
  <si>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</si>
  <si>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</si>
  <si>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</si>
  <si>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</si>
  <si>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</si>
  <si>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</si>
  <si>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</si>
  <si>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</si>
  <si>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</si>
  <si>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</si>
  <si>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</si>
  <si>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</si>
  <si>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</si>
  <si>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</si>
  <si>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</si>
  <si>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</si>
  <si>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</si>
  <si>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</si>
  <si>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</si>
  <si>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</si>
  <si>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</si>
  <si>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</si>
  <si>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</si>
  <si>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</si>
  <si>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</si>
  <si>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</si>
  <si>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</si>
  <si>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</si>
  <si>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</si>
  <si>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</si>
  <si>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</si>
  <si>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</si>
  <si>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</si>
  <si>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</si>
  <si>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</si>
  <si>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</si>
  <si>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</si>
  <si>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</si>
  <si>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</si>
  <si>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</si>
  <si>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</si>
  <si>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</si>
  <si>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</si>
  <si>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</si>
  <si>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</si>
  <si>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</si>
  <si>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</si>
  <si>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</si>
  <si>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</si>
  <si>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</si>
  <si>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</si>
  <si>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</si>
  <si>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</si>
  <si>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</si>
  <si>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</si>
  <si>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</si>
  <si>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</si>
  <si>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</si>
  <si>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</si>
  <si>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</si>
  <si>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</si>
  <si>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</si>
  <si>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</si>
  <si>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</si>
  <si>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</si>
  <si>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</si>
  <si>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</si>
  <si>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</si>
  <si>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</si>
  <si>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</si>
  <si>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</si>
  <si>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</si>
  <si>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</si>
  <si>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</si>
  <si>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</si>
  <si>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</si>
  <si>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</si>
  <si>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</si>
  <si>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</si>
  <si>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</si>
  <si>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</si>
  <si>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</si>
  <si>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</si>
  <si>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</si>
  <si>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</si>
  <si>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</si>
  <si>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</si>
  <si>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</si>
  <si>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</si>
  <si>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</si>
  <si>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</si>
  <si>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</si>
  <si>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</si>
  <si>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</si>
  <si>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</si>
  <si>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</si>
  <si>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</si>
  <si>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</si>
  <si>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</si>
  <si>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</si>
  <si>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</si>
  <si>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</si>
  <si>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</si>
  <si>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</si>
  <si>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</si>
  <si>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</si>
  <si>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</si>
  <si>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</si>
  <si>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</si>
  <si>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</si>
  <si>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</si>
  <si>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</si>
  <si>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</si>
  <si>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</si>
  <si>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</si>
  <si>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</si>
  <si>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</si>
  <si>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</si>
  <si>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</si>
  <si>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</si>
  <si>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</si>
  <si>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</si>
  <si>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</si>
  <si>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</si>
  <si>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</si>
  <si>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</si>
  <si>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</si>
  <si>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</si>
  <si>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</si>
  <si>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</si>
  <si>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</si>
  <si>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</si>
  <si>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</si>
  <si>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</si>
  <si>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</si>
  <si>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</si>
  <si>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</si>
  <si>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</si>
  <si>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</si>
  <si>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</si>
  <si>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</si>
  <si>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</si>
  <si>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</si>
  <si>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</si>
  <si>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</si>
  <si>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</si>
  <si>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</si>
  <si>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</si>
  <si>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</si>
  <si>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</si>
  <si>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</si>
  <si>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</si>
  <si>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</si>
  <si>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</si>
  <si>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</si>
  <si>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</si>
  <si>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</si>
  <si>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</si>
  <si>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</si>
  <si>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</si>
  <si>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</si>
  <si>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</si>
  <si>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</si>
  <si>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</si>
  <si>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</si>
  <si>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</si>
  <si>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</si>
  <si>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</si>
  <si>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</si>
  <si>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</si>
  <si>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</si>
  <si>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</si>
  <si>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</si>
  <si>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</si>
  <si>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</si>
  <si>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</si>
  <si>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</si>
  <si>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</si>
  <si>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</si>
  <si>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</si>
  <si>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</si>
  <si>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</si>
  <si>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</si>
  <si>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</si>
  <si>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</si>
  <si>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</si>
  <si>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</si>
  <si>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</si>
  <si>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</si>
  <si>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</si>
  <si>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</si>
  <si>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</si>
  <si>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</si>
  <si>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</si>
  <si>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</si>
  <si>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</si>
  <si>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</si>
  <si>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</si>
  <si>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</si>
  <si>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</si>
  <si>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</si>
  <si>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</si>
  <si>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</si>
  <si>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</si>
  <si>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</si>
  <si>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</si>
  <si>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</si>
  <si>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</si>
  <si>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</si>
  <si>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</si>
  <si>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</si>
  <si>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</si>
  <si>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</si>
  <si>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</si>
  <si>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</si>
  <si>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</si>
  <si>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</si>
  <si>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</si>
  <si>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</si>
  <si>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</si>
  <si>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</si>
  <si>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</si>
  <si>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</si>
  <si>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</si>
  <si>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</si>
  <si>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</si>
  <si>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</si>
  <si>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</si>
  <si>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</si>
  <si>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</si>
  <si>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</si>
  <si>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</si>
  <si>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</si>
  <si>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</si>
  <si>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</si>
  <si>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</si>
  <si>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</si>
  <si>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</si>
  <si>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</si>
  <si>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</si>
  <si>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</si>
  <si>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</si>
  <si>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</si>
  <si>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</si>
  <si>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</si>
  <si>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</si>
  <si>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</si>
  <si>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</si>
  <si>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</si>
  <si>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</si>
  <si>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</si>
  <si>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</si>
  <si>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</si>
  <si>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</si>
  <si>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</si>
  <si>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</si>
  <si>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</si>
  <si>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</si>
  <si>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</si>
  <si>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</si>
  <si>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</si>
  <si>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</si>
  <si>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</si>
  <si>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</si>
  <si>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</si>
  <si>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</si>
  <si>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</si>
  <si>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</si>
  <si>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</si>
  <si>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</si>
  <si>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</si>
  <si>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</si>
  <si>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</si>
  <si>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</si>
  <si>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</si>
  <si>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</si>
  <si>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</si>
  <si>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</si>
  <si>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</si>
  <si>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</si>
  <si>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</si>
  <si>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</si>
  <si>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</si>
  <si>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</si>
  <si>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</si>
  <si>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</si>
  <si>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</si>
  <si>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</si>
  <si>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</si>
  <si>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</si>
  <si>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</si>
  <si>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</si>
  <si>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</si>
  <si>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</si>
  <si>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</si>
  <si>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</si>
  <si>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</si>
  <si>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</si>
  <si>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</si>
  <si>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</si>
  <si>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</si>
  <si>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</si>
  <si>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</si>
  <si>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</si>
  <si>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</si>
  <si>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</si>
  <si>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</si>
  <si>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</si>
  <si>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</si>
  <si>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</si>
  <si>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</si>
  <si>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</si>
  <si>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</si>
  <si>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</si>
  <si>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</si>
  <si>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</si>
  <si>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</si>
  <si>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</si>
  <si>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</si>
  <si>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</si>
  <si>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</si>
  <si>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</si>
  <si>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</si>
  <si>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</si>
  <si>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</si>
  <si>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</si>
  <si>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</si>
  <si>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</si>
  <si>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</si>
  <si>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</si>
  <si>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</si>
  <si>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</si>
  <si>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</si>
  <si>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</si>
  <si>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</si>
  <si>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</si>
  <si>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</si>
  <si>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</si>
  <si>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</si>
  <si>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</si>
  <si>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</si>
  <si>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</si>
  <si>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</si>
  <si>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</si>
  <si>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</si>
  <si>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</si>
  <si>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</si>
  <si>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</si>
  <si>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</si>
  <si>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</si>
  <si>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</si>
  <si>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</si>
  <si>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</si>
  <si>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</si>
  <si>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</si>
  <si>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</si>
  <si>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</si>
  <si>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</si>
  <si>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</si>
  <si>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</si>
  <si>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</si>
  <si>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</si>
  <si>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</si>
  <si>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</si>
  <si>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</si>
  <si>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</si>
  <si>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</si>
  <si>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</si>
  <si>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</si>
  <si>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</si>
  <si>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</si>
  <si>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</si>
  <si>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</si>
  <si>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</si>
  <si>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</si>
  <si>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</si>
  <si>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</si>
  <si>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</si>
  <si>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</si>
  <si>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</si>
  <si>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</si>
  <si>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</si>
  <si>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</si>
  <si>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</si>
  <si>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</si>
  <si>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</si>
  <si>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</si>
  <si>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</si>
  <si>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</si>
  <si>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</si>
  <si>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</si>
  <si>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</si>
  <si>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</si>
  <si>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</si>
  <si>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</si>
  <si>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</si>
  <si>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</si>
  <si>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</si>
  <si>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</si>
  <si>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</si>
  <si>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</si>
  <si>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</si>
  <si>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</si>
  <si>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</si>
  <si>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</si>
  <si>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</si>
  <si>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</si>
  <si>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</si>
  <si>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</si>
  <si>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</si>
  <si>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</si>
  <si>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</si>
  <si>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</si>
  <si>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</si>
  <si>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</si>
  <si>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</si>
  <si>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</si>
  <si>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</si>
  <si>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</si>
  <si>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</si>
  <si>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</si>
  <si>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</si>
  <si>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</si>
  <si>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</si>
  <si>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</si>
  <si>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</si>
  <si>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</si>
  <si>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</si>
  <si>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</si>
  <si>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</si>
  <si>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</si>
  <si>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</si>
  <si>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</si>
  <si>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</si>
  <si>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</si>
  <si>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</si>
  <si>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</si>
  <si>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</si>
  <si>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</si>
  <si>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</si>
  <si>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</si>
  <si>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</si>
  <si>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</si>
  <si>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</si>
  <si>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</si>
  <si>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</si>
  <si>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</si>
  <si>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</si>
  <si>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</si>
  <si>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</si>
  <si>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</si>
  <si>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</si>
  <si>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</si>
  <si>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</si>
  <si>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</si>
  <si>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</si>
  <si>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</si>
  <si>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</si>
  <si>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</si>
  <si>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</si>
  <si>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</si>
  <si>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</si>
  <si>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</si>
  <si>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</si>
  <si>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</si>
  <si>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</si>
  <si>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</si>
  <si>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</si>
  <si>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</si>
  <si>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</si>
  <si>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</si>
  <si>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</si>
  <si>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</si>
  <si>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</si>
  <si>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</si>
  <si>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</si>
  <si>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</si>
  <si>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</si>
  <si>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</si>
  <si>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</si>
  <si>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</si>
  <si>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</si>
  <si>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</si>
  <si>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</si>
  <si>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</si>
  <si>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</si>
  <si>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</si>
  <si>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</si>
  <si>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</si>
  <si>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</si>
  <si>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</si>
  <si>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</si>
  <si>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</si>
  <si>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</si>
  <si>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</si>
  <si>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</si>
  <si>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</si>
  <si>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</si>
  <si>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</si>
  <si>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</si>
  <si>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</si>
  <si>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</si>
  <si>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</si>
  <si>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</si>
  <si>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</si>
  <si>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</si>
  <si>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</si>
  <si>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</si>
  <si>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</si>
  <si>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</si>
  <si>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</si>
  <si>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</si>
  <si>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</si>
  <si>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</si>
  <si>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</si>
  <si>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</si>
  <si>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</si>
  <si>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</si>
  <si>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</si>
  <si>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</si>
  <si>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</si>
  <si>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</si>
  <si>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</si>
  <si>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</si>
  <si>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</si>
  <si>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</si>
  <si>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</si>
  <si>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</si>
  <si>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</si>
  <si>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</si>
  <si>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</si>
  <si>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</si>
  <si>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</si>
  <si>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</si>
  <si>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</si>
  <si>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</si>
  <si>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</si>
  <si>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</si>
  <si>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</si>
  <si>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</si>
  <si>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</si>
  <si>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</si>
  <si>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</si>
  <si>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</si>
  <si>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</si>
  <si>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</si>
  <si>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</si>
  <si>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</si>
  <si>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</si>
  <si>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</si>
  <si>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</si>
  <si>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</si>
  <si>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</si>
  <si>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</si>
  <si>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</si>
  <si>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</si>
  <si>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</si>
  <si>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</si>
  <si>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</si>
  <si>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</si>
  <si>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</si>
  <si>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</si>
  <si>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</si>
  <si>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</si>
  <si>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</si>
  <si>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</si>
  <si>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</si>
  <si>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</si>
  <si>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</si>
  <si>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</si>
  <si>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</si>
  <si>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</si>
  <si>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</si>
  <si>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</si>
  <si>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</si>
  <si>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</si>
  <si>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</si>
  <si>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</si>
  <si>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</si>
  <si>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</si>
  <si>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</si>
  <si>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</si>
  <si>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</si>
  <si>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</si>
  <si>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</si>
  <si>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</si>
  <si>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</si>
  <si>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</si>
  <si>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</si>
  <si>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</si>
  <si>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</si>
  <si>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</si>
  <si>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</si>
  <si>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</si>
  <si>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</si>
  <si>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</si>
  <si>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</si>
  <si>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</si>
  <si>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</si>
  <si>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</si>
  <si>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</si>
  <si>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</si>
  <si>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</si>
  <si>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</si>
  <si>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</si>
  <si>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</si>
  <si>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</si>
  <si>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</si>
  <si>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</si>
  <si>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</si>
  <si>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</si>
  <si>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</si>
  <si>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</si>
  <si>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</si>
  <si>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</si>
  <si>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</si>
  <si>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</si>
  <si>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</si>
  <si>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</si>
  <si>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</si>
  <si>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</si>
  <si>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</si>
  <si>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</si>
  <si>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</si>
  <si>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</si>
  <si>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</si>
  <si>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</si>
  <si>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</si>
  <si>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</si>
  <si>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</si>
  <si>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</si>
  <si>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</si>
  <si>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</si>
  <si>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</si>
  <si>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</si>
  <si>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</si>
  <si>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</si>
  <si>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</si>
  <si>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</si>
  <si>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</si>
  <si>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</si>
  <si>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</si>
  <si>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</si>
  <si>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</si>
  <si>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</si>
  <si>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</si>
  <si>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</si>
  <si>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</si>
  <si>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</si>
  <si>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</si>
  <si>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</si>
  <si>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</si>
  <si>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</si>
  <si>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</si>
  <si>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</si>
  <si>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</si>
  <si>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</si>
  <si>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</si>
  <si>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</si>
  <si>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</si>
  <si>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</si>
  <si>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</si>
  <si>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</si>
  <si>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</si>
  <si>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</si>
  <si>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</si>
  <si>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</si>
  <si>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</si>
  <si>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</si>
  <si>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</si>
  <si>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</si>
  <si>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</si>
  <si>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</si>
  <si>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</si>
  <si>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</si>
  <si>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</si>
  <si>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</si>
  <si>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</si>
  <si>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</si>
  <si>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</si>
  <si>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</si>
  <si>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</si>
  <si>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</si>
  <si>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</si>
  <si>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</si>
  <si>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</si>
  <si>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</si>
  <si>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</si>
  <si>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</si>
  <si>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</si>
  <si>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</si>
  <si>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</si>
  <si>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</si>
  <si>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</si>
  <si>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</si>
  <si>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</si>
  <si>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</si>
  <si>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</si>
  <si>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</si>
  <si>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</si>
  <si>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</si>
  <si>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</si>
  <si>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</si>
  <si>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</si>
  <si>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</si>
  <si>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</si>
  <si>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</si>
  <si>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</si>
  <si>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</si>
  <si>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</si>
  <si>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</si>
  <si>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</si>
  <si>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</si>
  <si>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</si>
  <si>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</si>
  <si>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</si>
  <si>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</si>
  <si>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</si>
  <si>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</si>
  <si>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</si>
  <si>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</si>
  <si>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</si>
  <si>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</si>
  <si>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</si>
  <si>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</si>
  <si>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</si>
  <si>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</si>
  <si>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</si>
  <si>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</si>
  <si>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</si>
  <si>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</si>
  <si>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</si>
  <si>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</si>
  <si>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</si>
  <si>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</si>
  <si>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</si>
  <si>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</si>
  <si>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</si>
  <si>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</si>
  <si>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</si>
  <si>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</si>
  <si>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</si>
  <si>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</si>
  <si>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</si>
  <si>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</si>
  <si>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</si>
  <si>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</si>
  <si>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</si>
  <si>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</si>
  <si>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</si>
  <si>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</si>
  <si>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</si>
  <si>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</si>
  <si>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</si>
  <si>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</si>
  <si>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</si>
  <si>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</si>
  <si>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</si>
  <si>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</si>
  <si>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</si>
  <si>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</si>
  <si>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</si>
  <si>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</si>
  <si>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</si>
  <si>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</si>
  <si>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</si>
  <si>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</si>
  <si>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</si>
  <si>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</si>
  <si>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</si>
  <si>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</si>
  <si>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</si>
  <si>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</si>
  <si>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</si>
  <si>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</si>
  <si>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</si>
  <si>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</si>
  <si>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</si>
  <si>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</si>
  <si>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</si>
  <si>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</si>
  <si>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</si>
  <si>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</si>
  <si>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</si>
  <si>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</si>
  <si>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</si>
  <si>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</si>
  <si>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</si>
  <si>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</si>
  <si>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</si>
  <si>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</si>
  <si>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</si>
  <si>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</si>
  <si>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</si>
  <si>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</si>
  <si>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</si>
  <si>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</si>
  <si>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</si>
  <si>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</si>
  <si>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</si>
  <si>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</si>
  <si>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</si>
  <si>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</si>
  <si>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</si>
  <si>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</si>
  <si>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</si>
  <si>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</si>
  <si>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</si>
  <si>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</si>
  <si>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</si>
  <si>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</si>
  <si>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</si>
  <si>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</si>
  <si>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</si>
  <si>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</si>
  <si>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</si>
  <si>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</si>
  <si>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</si>
  <si>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</si>
  <si>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</si>
  <si>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</si>
  <si>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</si>
  <si>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</si>
  <si>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</si>
  <si>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</si>
  <si>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</si>
  <si>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</si>
  <si>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</si>
  <si>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</si>
  <si>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</si>
  <si>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</si>
  <si>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</si>
  <si>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</si>
  <si>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</si>
  <si>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</si>
  <si>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</si>
  <si>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</si>
  <si>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</si>
  <si>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</si>
  <si>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</si>
  <si>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</si>
  <si>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</si>
  <si>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</si>
  <si>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</si>
  <si>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</si>
  <si>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</si>
  <si>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</si>
  <si>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</si>
  <si>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</si>
  <si>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</si>
  <si>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</si>
  <si>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</si>
  <si>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</si>
  <si>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</si>
  <si>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</si>
  <si>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</si>
  <si>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</si>
  <si>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</si>
  <si>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</si>
  <si>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</si>
  <si>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</si>
  <si>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</si>
  <si>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</si>
  <si>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</si>
  <si>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</si>
  <si>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</si>
  <si>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</si>
  <si>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</si>
  <si>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</si>
  <si>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</si>
  <si>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</si>
  <si>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</si>
  <si>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</si>
  <si>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</si>
  <si>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</si>
  <si>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</si>
  <si>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</si>
  <si>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</si>
  <si>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</si>
  <si>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</si>
  <si>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</si>
  <si>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</si>
  <si>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</si>
  <si>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</si>
  <si>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</si>
  <si>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</si>
  <si>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</si>
  <si>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</si>
  <si>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</si>
  <si>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</si>
  <si>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</si>
  <si>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</si>
  <si>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</si>
  <si>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</si>
  <si>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</si>
  <si>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</si>
  <si>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</si>
  <si>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</si>
  <si>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</si>
  <si>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</si>
  <si>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</si>
  <si>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</si>
  <si>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</si>
  <si>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</si>
  <si>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</si>
  <si>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</si>
  <si>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</si>
  <si>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</si>
  <si>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</si>
  <si>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</si>
  <si>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</si>
  <si>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</si>
  <si>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</si>
  <si>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</si>
  <si>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</si>
  <si>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</si>
  <si>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</si>
  <si>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</si>
  <si>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</si>
  <si>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</si>
  <si>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</si>
  <si>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</si>
  <si>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</si>
  <si>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</si>
  <si>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</si>
  <si>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</si>
  <si>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</si>
  <si>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</si>
  <si>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</si>
  <si>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</si>
  <si>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</si>
  <si>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</si>
  <si>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</si>
  <si>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</si>
  <si>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</si>
  <si>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</si>
  <si>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</si>
  <si>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</si>
  <si>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</si>
  <si>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</si>
  <si>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</si>
  <si>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</si>
  <si>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</si>
  <si>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</si>
  <si>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</si>
  <si>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</si>
  <si>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</si>
  <si>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</si>
  <si>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</si>
  <si>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</si>
  <si>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</si>
  <si>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</si>
  <si>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</si>
  <si>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</si>
  <si>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</si>
  <si>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</si>
  <si>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</si>
  <si>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</si>
  <si>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</si>
  <si>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</si>
  <si>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</si>
  <si>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</si>
  <si>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</si>
  <si>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</si>
  <si>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</si>
  <si>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</si>
  <si>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</si>
  <si>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</si>
  <si>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</si>
  <si>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</si>
  <si>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</si>
  <si>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</si>
  <si>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</si>
  <si>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</si>
  <si>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</si>
  <si>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</si>
  <si>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</si>
  <si>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</si>
  <si>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</si>
  <si>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</si>
  <si>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</si>
  <si>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</si>
  <si>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</si>
  <si>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</si>
  <si>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</si>
  <si>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</si>
  <si>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</si>
  <si>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</si>
  <si>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</si>
  <si>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</si>
  <si>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</si>
  <si>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</si>
  <si>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</si>
  <si>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</si>
  <si>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</si>
  <si>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</si>
  <si>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</si>
  <si>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</si>
  <si>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</si>
  <si>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</si>
  <si>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</si>
  <si>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</si>
  <si>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</si>
  <si>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</si>
  <si>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</si>
  <si>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</si>
  <si>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</si>
  <si>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</si>
  <si>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</si>
  <si>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</si>
  <si>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</si>
  <si>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</si>
  <si>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</si>
  <si>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</si>
  <si>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</si>
  <si>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</si>
  <si>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</si>
  <si>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</si>
  <si>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</si>
  <si>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</si>
  <si>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</si>
  <si>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</si>
  <si>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</si>
  <si>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</si>
  <si>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</si>
  <si>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</si>
  <si>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</si>
  <si>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</si>
  <si>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</si>
  <si>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</si>
  <si>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</si>
  <si>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</si>
  <si>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</si>
  <si>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</si>
  <si>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</si>
  <si>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</si>
  <si>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</si>
  <si>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</si>
  <si>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</si>
  <si>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</si>
  <si>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</si>
  <si>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</si>
  <si>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</si>
  <si>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</si>
  <si>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</si>
  <si>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</si>
  <si>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</si>
  <si>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</si>
  <si>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</si>
  <si>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</si>
  <si>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</si>
  <si>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</si>
  <si>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</si>
  <si>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</si>
  <si>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</si>
  <si>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</si>
  <si>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</si>
  <si>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</si>
  <si>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</si>
  <si>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</si>
  <si>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</si>
  <si>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</si>
  <si>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</si>
  <si>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</si>
  <si>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</si>
  <si>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</si>
  <si>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</si>
  <si>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</si>
  <si>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</si>
  <si>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</si>
  <si>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</si>
  <si>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</si>
  <si>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</si>
  <si>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</si>
  <si>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</si>
  <si>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</si>
  <si>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</si>
  <si>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</si>
  <si>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</si>
  <si>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</si>
  <si>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</si>
  <si>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</si>
  <si>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</si>
  <si>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</si>
  <si>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</si>
  <si>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</si>
  <si>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</si>
  <si>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</si>
  <si>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</si>
  <si>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</si>
  <si>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</si>
  <si>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</si>
  <si>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</si>
  <si>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</si>
  <si>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</si>
  <si>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</si>
  <si>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</si>
  <si>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</si>
  <si>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</si>
  <si>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</si>
  <si>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</si>
  <si>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</si>
  <si>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</si>
  <si>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</si>
  <si>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</si>
  <si>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</si>
  <si>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</si>
  <si>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</si>
  <si>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</si>
  <si>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</si>
  <si>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</si>
  <si>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</si>
  <si>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</si>
  <si>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</si>
  <si>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</si>
  <si>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</si>
  <si>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</si>
  <si>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</si>
  <si>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</si>
  <si>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</si>
  <si>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</si>
  <si>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</si>
  <si>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</si>
  <si>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</si>
  <si>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</si>
  <si>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</si>
  <si>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</si>
  <si>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</si>
  <si>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</si>
  <si>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</si>
  <si>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</si>
  <si>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</si>
  <si>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</si>
  <si>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</si>
  <si>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</si>
  <si>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</si>
  <si>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</si>
  <si>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</si>
  <si>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</si>
  <si>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</si>
  <si>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</si>
  <si>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</si>
  <si>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</si>
  <si>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</si>
  <si>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</si>
  <si>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</si>
  <si>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</si>
  <si>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</si>
  <si>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</si>
  <si>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</si>
  <si>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</si>
  <si>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</si>
  <si>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</si>
  <si>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</si>
  <si>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</si>
  <si>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</si>
  <si>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</si>
  <si>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</si>
  <si>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</si>
  <si>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</si>
  <si>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</si>
  <si>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</si>
  <si>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</si>
  <si>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</si>
  <si>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</si>
  <si>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</si>
  <si>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</si>
  <si>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</si>
  <si>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</si>
  <si>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</si>
  <si>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</si>
  <si>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</si>
  <si>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</si>
  <si>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</si>
  <si>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</si>
  <si>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</si>
  <si>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</si>
  <si>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</si>
  <si>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</si>
  <si>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</si>
  <si>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</si>
  <si>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</si>
  <si>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</si>
  <si>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</si>
  <si>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</si>
  <si>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</si>
  <si>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</si>
  <si>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</si>
  <si>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</si>
  <si>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</si>
  <si>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</si>
  <si>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</si>
  <si>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</si>
  <si>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</si>
  <si>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</si>
  <si>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</si>
  <si>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</si>
  <si>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</si>
  <si>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</si>
  <si>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</si>
  <si>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</si>
  <si>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</si>
  <si>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</si>
  <si>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</si>
  <si>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</si>
  <si>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</si>
  <si>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</si>
  <si>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</si>
  <si>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</si>
  <si>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</si>
  <si>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</si>
  <si>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</si>
  <si>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</si>
  <si>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</si>
  <si>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</si>
  <si>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</si>
  <si>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</si>
  <si>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</si>
  <si>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</si>
  <si>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</si>
  <si>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</si>
  <si>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</si>
  <si>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</si>
  <si>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</si>
  <si>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</si>
  <si>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</si>
  <si>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</si>
  <si>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</si>
  <si>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</si>
  <si>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</si>
  <si>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</si>
  <si>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</si>
  <si>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</si>
  <si>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</si>
  <si>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</si>
  <si>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</si>
  <si>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</si>
  <si>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</si>
  <si>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</si>
  <si>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</si>
  <si>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</si>
  <si>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</si>
  <si>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</si>
  <si>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</si>
  <si>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</si>
  <si>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</si>
  <si>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</si>
  <si>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</si>
  <si>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</si>
  <si>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</si>
  <si>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</si>
  <si>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</si>
  <si>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</si>
  <si>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</si>
  <si>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</si>
  <si>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</si>
  <si>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</si>
  <si>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</si>
  <si>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</si>
  <si>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</si>
  <si>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</si>
  <si>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</si>
  <si>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</si>
  <si>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</si>
  <si>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</si>
  <si>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</si>
  <si>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</si>
  <si>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</si>
  <si>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</si>
  <si>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</si>
  <si>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</si>
  <si>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</si>
  <si>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</si>
  <si>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</si>
  <si>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</si>
  <si>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</si>
  <si>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</si>
  <si>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</si>
  <si>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</si>
  <si>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</si>
  <si>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</si>
  <si>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</si>
  <si>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</si>
  <si>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</si>
  <si>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</si>
  <si>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</si>
  <si>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</si>
  <si>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</si>
  <si>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</si>
  <si>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</si>
  <si>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</si>
  <si>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</si>
  <si>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</si>
  <si>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</si>
  <si>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</si>
  <si>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</si>
  <si>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</si>
  <si>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</si>
  <si>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</si>
  <si>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</si>
  <si>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</si>
  <si>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</si>
  <si>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</si>
  <si>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</si>
  <si>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</si>
  <si>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</si>
  <si>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</si>
  <si>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</si>
  <si>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</si>
  <si>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</si>
  <si>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</si>
  <si>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</si>
  <si>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</si>
  <si>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</si>
  <si>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</si>
  <si>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</si>
  <si>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</si>
  <si>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</si>
  <si>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</si>
  <si>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</si>
  <si>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</si>
  <si>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</si>
  <si>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</si>
  <si>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</si>
  <si>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</si>
  <si>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</si>
  <si>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</si>
  <si>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</si>
  <si>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</si>
  <si>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</si>
  <si>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</si>
  <si>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</si>
  <si>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</si>
  <si>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</si>
  <si>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</si>
  <si>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</si>
  <si>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</si>
  <si>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</si>
  <si>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</si>
  <si>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</si>
  <si>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</si>
  <si>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</si>
  <si>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</si>
  <si>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</si>
  <si>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</si>
  <si>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</si>
  <si>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</si>
  <si>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</si>
  <si>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</si>
  <si>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</si>
  <si>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</si>
  <si>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</si>
  <si>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</si>
  <si>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</si>
  <si>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</si>
  <si>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</si>
  <si>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</si>
  <si>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</si>
  <si>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</si>
  <si>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</si>
  <si>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</si>
  <si>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</si>
  <si>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</si>
  <si>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</si>
  <si>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</si>
  <si>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</si>
  <si>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</si>
  <si>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</si>
  <si>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</si>
  <si>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</si>
  <si>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</si>
  <si>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</si>
  <si>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</si>
  <si>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</si>
  <si>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</si>
  <si>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</si>
  <si>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</si>
  <si>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</si>
  <si>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</si>
  <si>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</si>
  <si>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</si>
  <si>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</si>
  <si>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</si>
  <si>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</si>
  <si>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</si>
  <si>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</si>
  <si>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</si>
  <si>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</si>
  <si>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</si>
  <si>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</si>
  <si>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</si>
  <si>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</si>
  <si>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</si>
  <si>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</si>
  <si>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</si>
  <si>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</si>
  <si>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</si>
  <si>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</si>
  <si>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</si>
  <si>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</si>
  <si>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</si>
  <si>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</si>
  <si>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</si>
  <si>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</si>
  <si>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</si>
  <si>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</si>
  <si>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</si>
  <si>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</si>
  <si>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</si>
  <si>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</si>
  <si>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</si>
  <si>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</si>
  <si>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</si>
  <si>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</si>
  <si>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</si>
  <si>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</si>
  <si>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</si>
  <si>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</si>
  <si>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</si>
  <si>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</si>
  <si>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</si>
  <si>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</si>
  <si>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</si>
  <si>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</si>
  <si>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</si>
  <si>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</si>
  <si>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</si>
  <si>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</si>
  <si>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</si>
  <si>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</si>
  <si>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</si>
  <si>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</si>
  <si>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</si>
  <si>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</si>
  <si>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</si>
  <si>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</si>
  <si>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</si>
  <si>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</si>
  <si>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</si>
  <si>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</si>
  <si>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</si>
  <si>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</si>
  <si>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</si>
  <si>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</si>
  <si>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</si>
  <si>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</si>
  <si>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</si>
  <si>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</si>
  <si>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</si>
  <si>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</si>
  <si>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</si>
  <si>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</si>
  <si>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</si>
  <si>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</si>
  <si>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</si>
  <si>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</si>
  <si>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</si>
  <si>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</si>
  <si>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</si>
  <si>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</si>
  <si>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</si>
  <si>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</si>
  <si>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</si>
  <si>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</si>
  <si>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</si>
  <si>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</si>
  <si>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</si>
  <si>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</si>
  <si>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</si>
  <si>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</si>
  <si>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</si>
  <si>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</si>
  <si>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</si>
  <si>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</si>
  <si>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</si>
  <si>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</si>
  <si>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</si>
  <si>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</si>
  <si>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</si>
  <si>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</si>
  <si>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</si>
  <si>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</si>
  <si>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</si>
  <si>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</si>
  <si>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</si>
  <si>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</si>
  <si>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</si>
  <si>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</si>
  <si>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</si>
  <si>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</si>
  <si>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</si>
  <si>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</si>
  <si>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</si>
  <si>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</si>
  <si>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</si>
  <si>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</si>
  <si>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</si>
  <si>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</si>
  <si>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</si>
  <si>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</si>
  <si>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</si>
  <si>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</si>
  <si>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</si>
  <si>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</si>
  <si>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</si>
  <si>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</si>
  <si>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</si>
  <si>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</si>
  <si>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</si>
  <si>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</si>
  <si>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</si>
  <si>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</si>
  <si>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</si>
  <si>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</si>
  <si>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</si>
  <si>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</si>
  <si>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</si>
  <si>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</si>
  <si>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</si>
  <si>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</si>
  <si>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</si>
  <si>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</si>
  <si>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</si>
  <si>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</si>
  <si>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</si>
  <si>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</si>
  <si>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</si>
  <si>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</si>
  <si>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</si>
  <si>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</si>
  <si>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</si>
  <si>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</si>
  <si>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</si>
  <si>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</si>
  <si>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</si>
  <si>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</si>
  <si>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</si>
  <si>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</si>
  <si>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</si>
  <si>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</si>
  <si>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</si>
  <si>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</si>
  <si>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</si>
  <si>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</si>
  <si>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</si>
  <si>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</si>
  <si>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</si>
  <si>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</si>
  <si>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</si>
  <si>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</si>
  <si>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</si>
  <si>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</si>
  <si>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</si>
  <si>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</si>
  <si>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</si>
  <si>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</si>
  <si>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</si>
  <si>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</si>
  <si>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</si>
  <si>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</si>
  <si>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</si>
  <si>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</si>
  <si>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</si>
  <si>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</si>
  <si>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</si>
  <si>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</si>
  <si>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</si>
  <si>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</si>
  <si>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</si>
  <si>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</si>
  <si>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</si>
  <si>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</si>
  <si>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</si>
  <si>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</si>
  <si>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</si>
  <si>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</si>
  <si>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</si>
  <si>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</si>
  <si>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</si>
  <si>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</si>
  <si>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</si>
  <si>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</si>
  <si>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</si>
  <si>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</si>
  <si>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</si>
  <si>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</si>
  <si>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</si>
  <si>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</si>
  <si>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</si>
  <si>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</si>
  <si>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</si>
  <si>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</si>
  <si>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</si>
  <si>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</si>
  <si>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</si>
  <si>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</si>
  <si>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</si>
  <si>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</si>
  <si>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</si>
  <si>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</si>
  <si>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</si>
  <si>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</si>
  <si>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</si>
  <si>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</si>
  <si>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</si>
  <si>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</si>
  <si>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</si>
  <si>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</si>
  <si>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</si>
  <si>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</si>
  <si>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</si>
  <si>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</si>
  <si>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</si>
  <si>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</si>
  <si>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</si>
  <si>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</si>
  <si>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</si>
  <si>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</si>
  <si>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</si>
  <si>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</si>
  <si>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</si>
  <si>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</si>
  <si>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</si>
  <si>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</si>
  <si>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</si>
  <si>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</si>
  <si>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</si>
  <si>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</si>
  <si>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</si>
  <si>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</si>
  <si>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</si>
  <si>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</si>
  <si>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</si>
  <si>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</si>
  <si>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</si>
  <si>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</si>
  <si>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</si>
  <si>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</si>
  <si>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</si>
  <si>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</si>
  <si>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</si>
  <si>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</si>
  <si>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</si>
  <si>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</si>
  <si>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</si>
  <si>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</si>
  <si>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</si>
  <si>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</si>
  <si>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</si>
  <si>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</si>
  <si>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</si>
  <si>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</si>
  <si>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</si>
  <si>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</si>
  <si>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</si>
  <si>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</si>
  <si>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</si>
  <si>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</si>
  <si>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</si>
  <si>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</si>
  <si>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</si>
  <si>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</si>
  <si>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</si>
  <si>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</si>
  <si>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</si>
  <si>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</si>
  <si>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</si>
  <si>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</si>
  <si>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</si>
  <si>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</si>
  <si>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</si>
  <si>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</si>
  <si>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</si>
  <si>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</si>
  <si>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</si>
  <si>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</si>
  <si>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</si>
  <si>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</si>
  <si>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</si>
  <si>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</si>
  <si>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</si>
  <si>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</si>
  <si>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</si>
  <si>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</si>
  <si>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</si>
  <si>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</si>
  <si>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</si>
  <si>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</si>
  <si>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</si>
  <si>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</si>
  <si>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</si>
  <si>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</si>
  <si>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</si>
  <si>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</si>
  <si>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</si>
  <si>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</si>
  <si>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</si>
  <si>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</si>
  <si>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</si>
  <si>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</si>
  <si>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</si>
  <si>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</si>
  <si>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</si>
  <si>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</si>
  <si>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</si>
  <si>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</si>
  <si>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</si>
  <si>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</si>
  <si>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</si>
  <si>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</si>
  <si>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</si>
  <si>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</si>
  <si>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</si>
  <si>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</si>
  <si>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</si>
  <si>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</si>
  <si>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</si>
  <si>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</si>
  <si>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</si>
  <si>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</si>
  <si>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</si>
  <si>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</si>
  <si>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</si>
  <si>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</si>
  <si>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</si>
  <si>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</si>
  <si>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</si>
  <si>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</si>
  <si>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</si>
  <si>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</si>
  <si>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</si>
  <si>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</si>
  <si>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</si>
  <si>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</si>
  <si>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</si>
  <si>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</si>
  <si>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</si>
  <si>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</si>
  <si>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</si>
  <si>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</si>
  <si>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</si>
  <si>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</si>
  <si>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</si>
  <si>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</si>
  <si>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</si>
  <si>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</si>
  <si>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</si>
  <si>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</si>
  <si>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</si>
  <si>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</si>
  <si>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</si>
  <si>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</si>
  <si>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</si>
  <si>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</si>
  <si>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</si>
  <si>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</si>
  <si>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</si>
  <si>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</si>
  <si>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</si>
  <si>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</si>
  <si>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</si>
  <si>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</si>
  <si>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</si>
  <si>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</si>
  <si>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</si>
  <si>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</si>
  <si>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</si>
  <si>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</si>
  <si>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</si>
  <si>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</si>
  <si>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</si>
  <si>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</si>
  <si>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</si>
  <si>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</si>
  <si>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</si>
  <si>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</si>
  <si>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</si>
  <si>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</si>
  <si>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</si>
  <si>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</si>
  <si>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</si>
  <si>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</si>
  <si>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</si>
  <si>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</si>
  <si>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</si>
  <si>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</si>
  <si>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</si>
  <si>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</si>
  <si>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</si>
  <si>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</si>
  <si>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</si>
  <si>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</si>
  <si>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</si>
  <si>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</si>
  <si>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</si>
  <si>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</si>
  <si>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</si>
  <si>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</si>
  <si>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</si>
  <si>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</si>
  <si>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</si>
  <si>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</si>
  <si>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</si>
  <si>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</si>
  <si>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</si>
  <si>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</si>
  <si>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</si>
  <si>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</si>
  <si>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</si>
  <si>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</si>
  <si>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</si>
  <si>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</si>
  <si>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</si>
  <si>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</si>
  <si>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</si>
  <si>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</si>
  <si>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</si>
  <si>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</si>
  <si>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</si>
  <si>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</si>
  <si>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</si>
  <si>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</si>
  <si>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</si>
  <si>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</si>
  <si>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</si>
  <si>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</si>
  <si>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</si>
  <si>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</si>
  <si>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</si>
  <si>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</si>
  <si>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</si>
  <si>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</si>
  <si>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</si>
  <si>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</si>
  <si>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</si>
  <si>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</si>
  <si>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</si>
  <si>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</si>
  <si>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</si>
  <si>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</si>
  <si>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</si>
  <si>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</si>
  <si>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</si>
  <si>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</si>
  <si>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</si>
  <si>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</si>
  <si>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</si>
  <si>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</si>
  <si>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</si>
  <si>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</si>
  <si>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</si>
  <si>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</si>
  <si>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</si>
  <si>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</si>
  <si>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</si>
  <si>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</si>
  <si>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</si>
  <si>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</si>
  <si>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</si>
  <si>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</si>
  <si>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</si>
  <si>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</si>
  <si>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</si>
  <si>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</si>
  <si>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</si>
  <si>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</si>
  <si>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</si>
  <si>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</si>
  <si>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</si>
  <si>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</si>
  <si>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</si>
  <si>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</si>
  <si>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</si>
  <si>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</si>
  <si>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</si>
  <si>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</si>
  <si>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</si>
  <si>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</si>
  <si>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</si>
  <si>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</si>
  <si>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</si>
  <si>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</si>
  <si>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</si>
  <si>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</si>
  <si>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</si>
  <si>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</si>
  <si>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</si>
  <si>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</si>
  <si>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</si>
  <si>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</si>
  <si>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</si>
  <si>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</si>
  <si>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</si>
  <si>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</si>
  <si>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</si>
  <si>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</si>
  <si>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</si>
  <si>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</si>
  <si>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</si>
  <si>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</si>
  <si>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</si>
  <si>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</si>
  <si>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</si>
  <si>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</si>
  <si>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</si>
  <si>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</si>
  <si>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</si>
  <si>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</si>
  <si>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</si>
  <si>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</si>
  <si>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</si>
  <si>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</si>
  <si>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</si>
  <si>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</si>
  <si>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</si>
  <si>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</si>
  <si>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</si>
  <si>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</si>
  <si>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</si>
  <si>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</si>
  <si>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</si>
  <si>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</si>
  <si>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</si>
  <si>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</si>
  <si>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</si>
  <si>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</si>
  <si>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</si>
  <si>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</si>
  <si>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</si>
  <si>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</si>
  <si>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</si>
  <si>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</si>
  <si>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</si>
  <si>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</si>
  <si>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</si>
  <si>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</si>
  <si>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</si>
  <si>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</si>
  <si>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</si>
  <si>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</si>
  <si>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</si>
  <si>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</si>
  <si>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</si>
  <si>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</si>
  <si>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</si>
  <si>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</si>
  <si>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</si>
  <si>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</si>
  <si>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</si>
  <si>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</si>
  <si>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</si>
  <si>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</si>
  <si>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</si>
  <si>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</si>
  <si>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</si>
  <si>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</si>
  <si>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</si>
  <si>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</si>
  <si>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</si>
  <si>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</si>
  <si>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</si>
  <si>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</si>
  <si>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</si>
  <si>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</si>
  <si>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</si>
  <si>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</si>
  <si>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</si>
  <si>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</si>
  <si>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</si>
  <si>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</si>
  <si>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</si>
  <si>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</si>
  <si>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</si>
  <si>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</si>
  <si>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</si>
  <si>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</si>
  <si>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</si>
  <si>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</si>
  <si>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</si>
  <si>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</si>
  <si>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</si>
  <si>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</si>
  <si>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</si>
  <si>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</si>
  <si>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</si>
  <si>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</si>
  <si>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</si>
  <si>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</si>
  <si>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</si>
  <si>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</si>
  <si>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</si>
  <si>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</si>
  <si>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</si>
  <si>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</si>
  <si>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</si>
  <si>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</si>
  <si>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</si>
  <si>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</si>
  <si>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</si>
  <si>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</si>
  <si>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</si>
  <si>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</si>
  <si>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</si>
  <si>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</si>
  <si>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</si>
  <si>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</si>
  <si>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</si>
  <si>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</si>
  <si>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</si>
  <si>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</si>
  <si>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</si>
  <si>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</si>
  <si>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</si>
  <si>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</si>
  <si>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</si>
  <si>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</si>
  <si>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</si>
  <si>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</si>
  <si>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</si>
  <si>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</si>
  <si>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</si>
  <si>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</si>
  <si>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</si>
  <si>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</si>
  <si>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</si>
  <si>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</si>
  <si>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</si>
  <si>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</si>
  <si>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</si>
  <si>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</si>
  <si>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</si>
  <si>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</si>
  <si>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</si>
  <si>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</si>
  <si>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</si>
  <si>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</si>
  <si>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</si>
  <si>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</si>
  <si>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</si>
  <si>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</si>
  <si>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</si>
  <si>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</si>
  <si>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</si>
  <si>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</si>
  <si>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</si>
  <si>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</si>
  <si>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</si>
  <si>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</si>
  <si>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</si>
  <si>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</si>
  <si>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</si>
  <si>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</si>
  <si>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</si>
  <si>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</si>
  <si>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</si>
  <si>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</si>
  <si>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</si>
  <si>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</si>
  <si>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</si>
  <si>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</si>
  <si>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</si>
  <si>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</si>
  <si>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</si>
  <si>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</si>
  <si>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</si>
  <si>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</si>
  <si>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</si>
  <si>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</si>
  <si>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</si>
  <si>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</si>
  <si>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</si>
  <si>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</si>
  <si>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</si>
  <si>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</si>
  <si>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</si>
  <si>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</si>
  <si>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</si>
  <si>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</si>
  <si>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</si>
  <si>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</si>
  <si>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</si>
  <si>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</si>
  <si>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</si>
  <si>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</si>
  <si>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</si>
  <si>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</si>
  <si>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</si>
  <si>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</si>
  <si>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</si>
  <si>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</si>
  <si>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</si>
  <si>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</si>
  <si>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</si>
  <si>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</si>
  <si>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</si>
  <si>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</si>
  <si>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</si>
  <si>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</si>
  <si>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</si>
  <si>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</si>
  <si>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</si>
  <si>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</si>
  <si>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</si>
  <si>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</si>
  <si>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</si>
  <si>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</si>
  <si>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</si>
  <si>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</si>
  <si>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</si>
  <si>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</si>
  <si>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</si>
  <si>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</si>
  <si>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</si>
  <si>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</si>
  <si>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</si>
  <si>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</si>
  <si>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</si>
  <si>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</si>
  <si>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</si>
  <si>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</si>
  <si>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</si>
  <si>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</si>
  <si>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</si>
  <si>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</si>
  <si>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</si>
  <si>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</si>
  <si>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</si>
  <si>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</si>
  <si>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</si>
  <si>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</si>
  <si>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</si>
  <si>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</si>
  <si>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</si>
  <si>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</si>
  <si>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</si>
  <si>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</si>
  <si>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</si>
  <si>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</si>
  <si>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</si>
  <si>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</si>
  <si>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</si>
  <si>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</si>
  <si>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</si>
  <si>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</si>
  <si>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</si>
  <si>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</si>
  <si>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</si>
  <si>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</si>
  <si>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</si>
  <si>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</si>
  <si>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</si>
  <si>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</si>
  <si>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</si>
  <si>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</si>
  <si>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</si>
  <si>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</si>
  <si>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</si>
  <si>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</si>
  <si>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</si>
  <si>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</si>
  <si>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</si>
  <si>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</si>
  <si>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</si>
  <si>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</si>
  <si>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</si>
  <si>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</si>
  <si>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</si>
  <si>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</si>
  <si>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</si>
  <si>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</si>
  <si>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</si>
  <si>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</si>
  <si>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</si>
  <si>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</si>
  <si>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</si>
  <si>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</si>
  <si>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</si>
  <si>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</si>
  <si>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</si>
  <si>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</si>
  <si>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</si>
  <si>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</si>
  <si>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</si>
  <si>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</si>
  <si>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</si>
  <si>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</si>
  <si>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</si>
  <si>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</si>
  <si>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</si>
  <si>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</si>
  <si>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</si>
  <si>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</si>
  <si>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</si>
  <si>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</si>
  <si>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</si>
  <si>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</si>
  <si>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</si>
  <si>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</si>
  <si>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</si>
  <si>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</si>
  <si>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</si>
  <si>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</si>
  <si>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</si>
  <si>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</si>
  <si>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</si>
  <si>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</si>
  <si>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</si>
  <si>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</si>
  <si>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</si>
  <si>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</si>
  <si>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</si>
  <si>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</si>
  <si>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</si>
  <si>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</si>
  <si>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</si>
  <si>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</si>
  <si>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</si>
  <si>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</si>
  <si>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</si>
  <si>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</si>
  <si>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</si>
  <si>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</si>
  <si>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</si>
  <si>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</si>
  <si>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</si>
  <si>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</si>
  <si>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</si>
  <si>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</si>
  <si>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</si>
  <si>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</si>
  <si>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</si>
  <si>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</si>
  <si>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</si>
  <si>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</si>
  <si>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</si>
  <si>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</si>
  <si>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</si>
  <si>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</si>
  <si>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</si>
  <si>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</si>
  <si>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</si>
  <si>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</si>
  <si>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</si>
  <si>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</si>
  <si>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</si>
  <si>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</si>
  <si>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</si>
  <si>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</si>
  <si>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</si>
  <si>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</si>
  <si>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</si>
  <si>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</si>
  <si>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</si>
  <si>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</si>
  <si>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</si>
  <si>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</si>
  <si>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</si>
  <si>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</si>
  <si>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</si>
  <si>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</si>
  <si>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</si>
  <si>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</si>
  <si>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</si>
  <si>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</si>
  <si>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</si>
  <si>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</si>
  <si>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</si>
  <si>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</si>
  <si>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</si>
  <si>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</si>
  <si>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</si>
  <si>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</si>
  <si>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</si>
  <si>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</si>
  <si>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</si>
  <si>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</si>
  <si>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</si>
  <si>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</si>
  <si>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</si>
  <si>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</si>
  <si>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</si>
  <si>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</si>
  <si>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</si>
  <si>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</si>
  <si>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</si>
  <si>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</si>
  <si>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</si>
  <si>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</si>
  <si>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</si>
  <si>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</si>
  <si>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</si>
  <si>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</si>
  <si>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</si>
  <si>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</si>
  <si>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</si>
  <si>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</si>
  <si>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</si>
  <si>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</si>
  <si>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</si>
  <si>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</si>
  <si>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</si>
  <si>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</si>
  <si>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</si>
  <si>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</si>
  <si>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</si>
  <si>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</si>
  <si>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</si>
  <si>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</si>
  <si>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</si>
  <si>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</si>
  <si>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</si>
  <si>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</si>
  <si>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</si>
  <si>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</si>
  <si>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</si>
  <si>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</si>
  <si>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</si>
  <si>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</si>
  <si>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</si>
  <si>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</si>
  <si>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</si>
  <si>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</si>
  <si>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</si>
  <si>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</si>
  <si>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</si>
  <si>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</si>
  <si>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</si>
  <si>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</si>
  <si>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</si>
  <si>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</si>
  <si>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</si>
  <si>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</si>
  <si>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</si>
  <si>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</si>
  <si>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</si>
  <si>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</si>
  <si>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</si>
  <si>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</si>
  <si>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</si>
  <si>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</si>
  <si>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</si>
  <si>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</si>
  <si>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</si>
  <si>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</si>
  <si>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</si>
  <si>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</si>
  <si>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</si>
  <si>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</si>
  <si>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</si>
  <si>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</si>
  <si>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</si>
  <si>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</si>
  <si>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</si>
  <si>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</si>
  <si>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</si>
  <si>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</si>
  <si>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</si>
  <si>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</si>
  <si>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</si>
  <si>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</si>
  <si>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</si>
  <si>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</si>
  <si>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</si>
  <si>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</si>
  <si>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</si>
  <si>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</si>
  <si>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</si>
  <si>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</si>
  <si>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</si>
  <si>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</si>
  <si>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</si>
  <si>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</si>
  <si>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</si>
  <si>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</si>
  <si>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</si>
  <si>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</si>
  <si>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</si>
  <si>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</si>
  <si>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</si>
  <si>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</si>
  <si>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</si>
  <si>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</si>
  <si>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</si>
  <si>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</si>
  <si>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</si>
  <si>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</si>
  <si>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</si>
  <si>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</si>
  <si>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</si>
  <si>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</si>
  <si>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</si>
  <si>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</si>
  <si>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</si>
  <si>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</si>
  <si>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</si>
  <si>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</si>
  <si>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</si>
  <si>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</si>
  <si>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</si>
  <si>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</si>
  <si>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</si>
  <si>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</si>
  <si>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</si>
  <si>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</si>
  <si>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</si>
  <si>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</si>
  <si>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</si>
  <si>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</si>
  <si>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</si>
  <si>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</si>
  <si>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</si>
  <si>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</si>
  <si>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</si>
  <si>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</si>
  <si>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</si>
  <si>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</si>
  <si>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</si>
  <si>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</si>
  <si>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</si>
  <si>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</si>
  <si>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</si>
  <si>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</si>
  <si>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</si>
  <si>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</si>
  <si>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</si>
  <si>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</si>
  <si>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</si>
  <si>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</si>
  <si>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</si>
  <si>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</si>
  <si>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</si>
  <si>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</si>
  <si>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</si>
  <si>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</si>
  <si>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</si>
  <si>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</si>
  <si>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</si>
  <si>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</si>
  <si>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</si>
  <si>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</si>
  <si>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</si>
  <si>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</si>
  <si>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</si>
  <si>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</si>
  <si>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</si>
  <si>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</si>
  <si>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</si>
  <si>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</si>
  <si>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</si>
  <si>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</si>
  <si>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</si>
  <si>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</si>
  <si>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</si>
  <si>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</si>
  <si>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</si>
  <si>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</si>
  <si>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</si>
  <si>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</si>
  <si>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</si>
  <si>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</si>
  <si>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</si>
  <si>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</si>
  <si>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</si>
  <si>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</si>
  <si>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</si>
  <si>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</si>
  <si>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</si>
  <si>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</si>
  <si>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</si>
  <si>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</si>
  <si>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</si>
  <si>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</si>
  <si>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</si>
  <si>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</si>
  <si>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</si>
  <si>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</si>
  <si>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</si>
  <si>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</si>
  <si>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</si>
  <si>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</si>
  <si>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</si>
  <si>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</si>
  <si>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</si>
  <si>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</si>
  <si>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</si>
  <si>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</si>
  <si>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</si>
  <si>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</si>
  <si>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</si>
  <si>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</si>
  <si>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</si>
  <si>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</si>
  <si>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</si>
  <si>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</si>
  <si>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</si>
  <si>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</si>
  <si>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</si>
  <si>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</si>
  <si>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</si>
  <si>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</si>
  <si>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</si>
  <si>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</si>
  <si>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</si>
  <si>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</si>
  <si>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</si>
  <si>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</si>
  <si>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</si>
  <si>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</si>
  <si>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</si>
  <si>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</si>
  <si>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</si>
  <si>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</si>
  <si>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</si>
  <si>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</si>
  <si>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</si>
  <si>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</si>
  <si>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</si>
  <si>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</si>
  <si>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</si>
  <si>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</si>
  <si>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</si>
  <si>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</si>
  <si>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</si>
  <si>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</si>
  <si>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</si>
  <si>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</si>
  <si>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</si>
  <si>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</si>
  <si>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</si>
  <si>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</si>
  <si>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</si>
  <si>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</si>
  <si>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</si>
  <si>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</si>
  <si>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</si>
  <si>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</si>
  <si>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</si>
  <si>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</si>
  <si>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</si>
  <si>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</si>
  <si>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</si>
  <si>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</si>
  <si>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</si>
  <si>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</si>
  <si>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</si>
  <si>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</si>
  <si>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</si>
  <si>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</si>
  <si>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</si>
  <si>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</si>
  <si>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</si>
  <si>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</si>
  <si>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</si>
  <si>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</si>
  <si>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</si>
  <si>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</si>
  <si>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</si>
  <si>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</si>
  <si>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</si>
  <si>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</si>
  <si>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</si>
  <si>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</si>
  <si>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</si>
  <si>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</si>
  <si>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</si>
  <si>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</si>
  <si>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</si>
  <si>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</si>
  <si>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</si>
  <si>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</si>
  <si>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</si>
  <si>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</si>
  <si>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</si>
  <si>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</si>
  <si>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</si>
  <si>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</si>
  <si>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</si>
  <si>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</si>
  <si>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</si>
  <si>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</si>
  <si>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</si>
  <si>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</si>
  <si>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</si>
  <si>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</si>
  <si>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</si>
  <si>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</si>
  <si>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</si>
  <si>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</si>
  <si>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</si>
  <si>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</si>
  <si>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</si>
  <si>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</si>
  <si>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</si>
  <si>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</si>
  <si>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</si>
  <si>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</si>
  <si>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</si>
  <si>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</si>
  <si>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</si>
  <si>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</si>
  <si>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</si>
  <si>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</si>
  <si>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</si>
  <si>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</si>
  <si>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</si>
  <si>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</si>
  <si>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</si>
  <si>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</si>
  <si>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</si>
  <si>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</si>
  <si>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</si>
  <si>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</si>
  <si>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</si>
  <si>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</si>
  <si>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</si>
  <si>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</si>
  <si>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</si>
  <si>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</si>
  <si>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</si>
  <si>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</si>
  <si>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</si>
  <si>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</si>
  <si>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</si>
  <si>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</si>
  <si>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</si>
  <si>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</si>
  <si>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</si>
  <si>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</si>
  <si>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</si>
  <si>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</si>
  <si>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</si>
  <si>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</si>
  <si>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</si>
  <si>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</si>
  <si>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</si>
  <si>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</si>
  <si>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</si>
  <si>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</si>
  <si>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</si>
  <si>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</si>
  <si>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</si>
  <si>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</si>
  <si>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</si>
  <si>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</si>
  <si>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</si>
  <si>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</si>
  <si>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</si>
  <si>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</si>
  <si>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</si>
  <si>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</si>
  <si>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</si>
  <si>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</si>
  <si>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</si>
  <si>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</si>
  <si>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</si>
  <si>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</si>
  <si>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</si>
  <si>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</si>
  <si>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</si>
  <si>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</si>
  <si>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</si>
  <si>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</si>
  <si>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</si>
  <si>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</si>
  <si>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</si>
  <si>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</si>
  <si>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</si>
  <si>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</si>
  <si>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</si>
  <si>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</si>
  <si>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</si>
  <si>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</si>
  <si>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</si>
  <si>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</si>
  <si>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</si>
  <si>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</si>
  <si>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</si>
  <si>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</si>
  <si>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</si>
  <si>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</si>
  <si>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</si>
  <si>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</si>
  <si>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</si>
  <si>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</si>
  <si>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</si>
  <si>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</si>
  <si>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</si>
  <si>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</si>
  <si>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</si>
  <si>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</si>
  <si>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</si>
  <si>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</si>
  <si>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</si>
  <si>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</si>
  <si>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</si>
  <si>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</si>
  <si>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</si>
  <si>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</si>
  <si>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</si>
  <si>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</si>
  <si>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</si>
  <si>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</si>
  <si>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</si>
  <si>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</si>
  <si>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</si>
  <si>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</si>
  <si>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</si>
  <si>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</si>
  <si>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</si>
  <si>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</si>
  <si>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</si>
  <si>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</si>
  <si>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</si>
  <si>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</si>
  <si>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</si>
  <si>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</si>
  <si>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</si>
  <si>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</si>
  <si>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</si>
  <si>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</si>
  <si>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</si>
  <si>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</si>
  <si>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</si>
  <si>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</si>
  <si>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</si>
  <si>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</si>
  <si>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</si>
  <si>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</si>
  <si>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</si>
  <si>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</si>
  <si>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</si>
  <si>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</si>
  <si>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</si>
  <si>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</si>
  <si>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</si>
  <si>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</si>
  <si>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</si>
  <si>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</si>
  <si>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</si>
  <si>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</si>
  <si>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</si>
  <si>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</si>
  <si>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</si>
  <si>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</si>
  <si>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</si>
  <si>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</si>
  <si>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</si>
  <si>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</si>
  <si>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</si>
  <si>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</si>
  <si>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</si>
  <si>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</si>
  <si>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</si>
  <si>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</si>
  <si>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</si>
  <si>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</si>
  <si>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</si>
  <si>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</si>
  <si>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</si>
  <si>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</si>
  <si>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</si>
  <si>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</si>
  <si>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</si>
  <si>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</si>
  <si>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</si>
  <si>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</si>
  <si>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</si>
  <si>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</si>
  <si>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</si>
  <si>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</si>
  <si>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</si>
  <si>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</si>
  <si>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</si>
  <si>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</si>
  <si>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</si>
  <si>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</si>
  <si>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</si>
  <si>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</si>
  <si>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</si>
  <si>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</si>
  <si>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</si>
  <si>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</si>
  <si>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</si>
  <si>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</si>
  <si>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</si>
  <si>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</si>
  <si>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</si>
  <si>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</si>
  <si>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</si>
  <si>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</si>
  <si>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</si>
  <si>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</si>
  <si>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</si>
  <si>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</si>
  <si>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</si>
  <si>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</si>
  <si>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</si>
  <si>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</si>
  <si>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</si>
  <si>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</si>
  <si>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</si>
  <si>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</si>
  <si>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</si>
  <si>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</si>
  <si>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</si>
  <si>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</si>
  <si>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</si>
  <si>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</si>
  <si>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</si>
  <si>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</si>
  <si>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</si>
  <si>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</si>
  <si>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</si>
  <si>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</si>
  <si>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</si>
  <si>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</si>
  <si>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</si>
  <si>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</si>
  <si>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</si>
  <si>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</si>
  <si>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</si>
  <si>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</si>
  <si>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</si>
  <si>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</si>
  <si>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</si>
  <si>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</si>
  <si>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</si>
  <si>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</si>
  <si>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</si>
  <si>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</si>
  <si>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</si>
  <si>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</si>
  <si>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</si>
  <si>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</si>
  <si>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</si>
  <si>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</si>
  <si>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</si>
  <si>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</si>
  <si>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</si>
  <si>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</si>
  <si>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</si>
  <si>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</si>
  <si>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</si>
  <si>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</si>
  <si>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</si>
  <si>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</si>
  <si>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</si>
  <si>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</si>
  <si>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</si>
  <si>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</si>
  <si>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</si>
  <si>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</si>
  <si>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</si>
  <si>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</si>
  <si>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</si>
  <si>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</si>
  <si>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</si>
  <si>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</si>
  <si>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</si>
  <si>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</si>
  <si>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</si>
  <si>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</si>
  <si>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</si>
  <si>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</si>
  <si>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</si>
  <si>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</si>
  <si>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</si>
  <si>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</si>
  <si>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</si>
  <si>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</si>
  <si>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</si>
  <si>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</si>
  <si>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</si>
  <si>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</si>
  <si>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</si>
  <si>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</si>
  <si>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</si>
  <si>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</si>
  <si>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</si>
  <si>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</si>
  <si>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</si>
  <si>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</si>
  <si>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</si>
  <si>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</si>
  <si>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</si>
  <si>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</si>
  <si>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</si>
  <si>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</si>
  <si>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</si>
  <si>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</si>
  <si>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</si>
  <si>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</si>
  <si>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</si>
  <si>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</si>
  <si>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</si>
  <si>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</si>
  <si>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</si>
  <si>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</si>
  <si>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</si>
  <si>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</si>
  <si>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</si>
  <si>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</si>
  <si>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</si>
  <si>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</si>
  <si>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</si>
  <si>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</si>
  <si>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</si>
  <si>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</si>
  <si>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</si>
  <si>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</si>
  <si>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</si>
  <si>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</si>
  <si>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</si>
  <si>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</si>
  <si>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</si>
  <si>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</si>
  <si>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</si>
  <si>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</si>
  <si>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</si>
  <si>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</si>
  <si>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</si>
  <si>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</si>
  <si>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</si>
  <si>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</si>
  <si>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</si>
  <si>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</si>
  <si>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</si>
  <si>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</si>
  <si>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</si>
  <si>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</si>
  <si>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</si>
  <si>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</si>
  <si>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</si>
  <si>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</si>
  <si>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</si>
  <si>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</si>
  <si>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</si>
  <si>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</si>
  <si>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</si>
  <si>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</si>
  <si>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</si>
  <si>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</si>
  <si>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</si>
  <si>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</si>
  <si>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</si>
  <si>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</si>
  <si>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</si>
  <si>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</si>
  <si>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</si>
  <si>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</si>
  <si>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</si>
  <si>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</si>
  <si>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</si>
  <si>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</si>
  <si>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</si>
  <si>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</si>
  <si>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</si>
  <si>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</si>
  <si>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</si>
  <si>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</si>
  <si>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</si>
  <si>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</si>
  <si>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</si>
  <si>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</si>
  <si>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</si>
  <si>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</si>
  <si>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</si>
  <si>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</si>
  <si>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</si>
  <si>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</si>
  <si>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</si>
  <si>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</si>
  <si>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</si>
  <si>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</si>
  <si>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</si>
  <si>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</si>
  <si>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</si>
  <si>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</si>
  <si>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</si>
  <si>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</si>
  <si>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</si>
  <si>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</si>
  <si>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</si>
  <si>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</si>
  <si>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</si>
  <si>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</si>
  <si>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</si>
  <si>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</si>
  <si>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</si>
  <si>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</si>
  <si>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</si>
  <si>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</si>
  <si>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</si>
  <si>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</si>
  <si>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</si>
  <si>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</si>
  <si>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</si>
  <si>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</si>
  <si>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</si>
  <si>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</si>
  <si>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</si>
  <si>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</si>
  <si>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</si>
  <si>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</si>
  <si>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</si>
  <si>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</si>
  <si>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</si>
  <si>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</si>
  <si>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</si>
  <si>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</si>
  <si>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</si>
  <si>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</si>
  <si>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</si>
  <si>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</si>
  <si>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</si>
  <si>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</si>
  <si>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</si>
  <si>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</si>
  <si>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</si>
  <si>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</si>
  <si>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</si>
  <si>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</si>
  <si>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</si>
  <si>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</si>
  <si>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</si>
  <si>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</si>
  <si>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</si>
  <si>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</si>
  <si>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</si>
  <si>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</si>
  <si>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</si>
  <si>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</si>
  <si>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</si>
  <si>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</si>
  <si>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</si>
  <si>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</si>
  <si>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</si>
  <si>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</si>
  <si>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</si>
  <si>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</si>
  <si>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</si>
  <si>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</si>
  <si>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</si>
  <si>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</si>
  <si>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</si>
  <si>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</si>
  <si>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</si>
  <si>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</si>
  <si>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</si>
  <si>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</si>
  <si>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</si>
  <si>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</si>
  <si>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</si>
  <si>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</si>
  <si>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</si>
  <si>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</si>
  <si>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</si>
  <si>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</si>
  <si>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</si>
  <si>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</si>
  <si>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</si>
  <si>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</si>
  <si>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</si>
  <si>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</si>
  <si>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</si>
  <si>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</si>
  <si>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</si>
  <si>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</si>
  <si>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</si>
  <si>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</si>
  <si>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</si>
  <si>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</si>
  <si>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</si>
  <si>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</si>
  <si>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</si>
  <si>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</si>
  <si>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</si>
  <si>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</si>
  <si>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</si>
  <si>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</si>
  <si>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</si>
  <si>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</si>
  <si>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</si>
  <si>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</si>
  <si>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</si>
  <si>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</si>
  <si>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</si>
  <si>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</si>
  <si>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</si>
  <si>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</si>
  <si>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</si>
  <si>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</si>
  <si>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</si>
  <si>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</si>
  <si>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</si>
  <si>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</si>
  <si>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</si>
  <si>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</si>
  <si>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</si>
  <si>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</si>
  <si>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</si>
  <si>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</si>
  <si>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</si>
  <si>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</si>
  <si>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</si>
  <si>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</si>
  <si>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</si>
  <si>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</si>
  <si>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</si>
  <si>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</si>
  <si>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</si>
  <si>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</si>
  <si>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</si>
  <si>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</si>
  <si>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</si>
  <si>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</si>
  <si>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</si>
  <si>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</si>
  <si>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</si>
  <si>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</si>
  <si>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</si>
  <si>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</si>
  <si>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</si>
  <si>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</si>
  <si>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</si>
  <si>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</si>
  <si>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</si>
  <si>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</si>
  <si>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</si>
  <si>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</si>
  <si>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</si>
  <si>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</si>
  <si>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</si>
  <si>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</si>
  <si>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</si>
  <si>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</si>
  <si>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</si>
  <si>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</si>
  <si>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</si>
  <si>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</si>
  <si>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</si>
  <si>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</si>
  <si>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</si>
  <si>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</si>
  <si>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</si>
  <si>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</si>
  <si>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</si>
  <si>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</si>
  <si>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</si>
  <si>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</si>
  <si>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</si>
  <si>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</si>
  <si>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</si>
  <si>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</si>
  <si>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</si>
  <si>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</si>
  <si>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</si>
  <si>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</si>
  <si>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</si>
  <si>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</si>
  <si>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</si>
  <si>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</si>
  <si>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</si>
  <si>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</si>
  <si>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</si>
  <si>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</si>
  <si>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</si>
  <si>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</si>
  <si>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</si>
  <si>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</si>
  <si>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</si>
  <si>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</si>
  <si>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</si>
  <si>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</si>
  <si>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</si>
  <si>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</si>
  <si>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</si>
  <si>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</si>
  <si>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</si>
  <si>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</si>
  <si>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</si>
  <si>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</si>
  <si>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</si>
  <si>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</si>
  <si>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</si>
  <si>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</si>
  <si>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</si>
  <si>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</si>
  <si>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</si>
  <si>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</si>
  <si>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</si>
  <si>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</si>
  <si>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</si>
  <si>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</si>
  <si>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</si>
  <si>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</si>
  <si>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</si>
  <si>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</si>
  <si>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</si>
  <si>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</si>
  <si>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</si>
  <si>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</si>
  <si>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</si>
  <si>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</si>
  <si>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</si>
  <si>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</si>
  <si>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</si>
  <si>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</si>
  <si>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</si>
  <si>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</si>
  <si>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</si>
  <si>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</si>
  <si>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</si>
  <si>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</si>
  <si>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</si>
  <si>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</si>
  <si>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</si>
  <si>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</si>
  <si>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</si>
  <si>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</si>
  <si>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</si>
  <si>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</si>
  <si>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</si>
  <si>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</si>
  <si>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</si>
  <si>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</si>
  <si>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</si>
  <si>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</si>
  <si>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</si>
  <si>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</si>
  <si>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</si>
  <si>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</si>
  <si>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</si>
  <si>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</si>
  <si>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</si>
  <si>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</si>
  <si>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</si>
  <si>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</si>
  <si>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</si>
  <si>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</si>
  <si>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</si>
  <si>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</si>
  <si>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</si>
  <si>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</si>
  <si>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</si>
  <si>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</si>
  <si>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</si>
  <si>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</si>
  <si>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</si>
  <si>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</si>
  <si>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</si>
  <si>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</si>
  <si>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</si>
  <si>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</si>
  <si>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</si>
  <si>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</si>
  <si>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</si>
  <si>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</si>
  <si>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</si>
  <si>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</si>
  <si>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</si>
  <si>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</si>
  <si>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</si>
  <si>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</si>
  <si>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</si>
  <si>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</si>
  <si>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</si>
  <si>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</si>
  <si>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</si>
  <si>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</si>
  <si>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</si>
  <si>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</si>
  <si>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</si>
  <si>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</si>
  <si>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</si>
  <si>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</si>
  <si>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</si>
  <si>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</si>
  <si>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</si>
  <si>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</si>
  <si>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</si>
  <si>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</si>
  <si>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</si>
  <si>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</si>
  <si>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</si>
  <si>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</si>
  <si>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</si>
  <si>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</si>
  <si>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</si>
  <si>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</si>
  <si>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</si>
  <si>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</si>
  <si>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</si>
  <si>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</si>
  <si>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</si>
  <si>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</si>
  <si>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</si>
  <si>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</si>
  <si>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</si>
  <si>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</si>
  <si>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</si>
  <si>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</si>
  <si>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</si>
  <si>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</si>
  <si>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</si>
  <si>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</si>
  <si>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</si>
  <si>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</si>
  <si>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</si>
  <si>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</si>
  <si>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</si>
  <si>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</si>
  <si>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</si>
  <si>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</si>
  <si>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</si>
  <si>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</si>
  <si>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</si>
  <si>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</si>
  <si>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</si>
  <si>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</si>
  <si>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</si>
  <si>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</si>
  <si>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</si>
  <si>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</si>
  <si>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</si>
  <si>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</si>
  <si>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</si>
  <si>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</si>
  <si>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</si>
  <si>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</si>
  <si>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</si>
  <si>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</si>
  <si>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</si>
  <si>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</si>
  <si>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</si>
  <si>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</si>
  <si>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</si>
  <si>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</si>
  <si>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</si>
  <si>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</si>
  <si>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</si>
  <si>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</si>
  <si>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</si>
  <si>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</si>
  <si>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</si>
  <si>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</si>
  <si>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</si>
  <si>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</si>
  <si>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</si>
  <si>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</si>
  <si>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</si>
  <si>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</si>
  <si>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</si>
  <si>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</si>
  <si>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</si>
  <si>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</si>
  <si>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</si>
  <si>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</si>
  <si>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</si>
  <si>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</si>
  <si>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</si>
  <si>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</si>
  <si>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</si>
  <si>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</si>
  <si>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</si>
  <si>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</si>
  <si>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</si>
  <si>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</si>
  <si>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</si>
  <si>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</si>
  <si>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</si>
  <si>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</si>
  <si>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</si>
  <si>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</si>
  <si>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</si>
  <si>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</si>
  <si>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</si>
  <si>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</si>
  <si>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</si>
  <si>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</si>
  <si>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</si>
  <si>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</si>
  <si>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</si>
  <si>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</si>
  <si>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</si>
  <si>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</si>
  <si>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</si>
  <si>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</si>
  <si>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</si>
  <si>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</si>
  <si>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</si>
  <si>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</si>
  <si>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</si>
  <si>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</si>
  <si>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</si>
  <si>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</si>
  <si>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</si>
  <si>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</si>
  <si>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</si>
  <si>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</si>
  <si>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</si>
  <si>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</si>
  <si>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</si>
  <si>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</si>
  <si>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</si>
  <si>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</si>
  <si>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</si>
  <si>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</si>
  <si>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</si>
  <si>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</si>
  <si>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</si>
  <si>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</si>
  <si>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</si>
  <si>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</si>
  <si>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</si>
  <si>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</si>
  <si>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</si>
  <si>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</si>
  <si>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</si>
  <si>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</si>
  <si>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</si>
  <si>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</si>
  <si>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</si>
  <si>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</si>
  <si>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</si>
  <si>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</si>
  <si>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</si>
  <si>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</si>
  <si>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</si>
  <si>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</si>
  <si>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</si>
  <si>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</si>
  <si>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</si>
  <si>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</si>
  <si>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</si>
  <si>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</si>
  <si>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</si>
  <si>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</si>
  <si>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</si>
  <si>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</si>
  <si>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</si>
  <si>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</si>
  <si>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</si>
  <si>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</si>
  <si>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</si>
  <si>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</si>
  <si>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</si>
  <si>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</si>
  <si>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</si>
  <si>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</si>
  <si>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</si>
  <si>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</si>
  <si>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</si>
  <si>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</si>
  <si>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</si>
  <si>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</si>
  <si>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</si>
  <si>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</si>
  <si>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</si>
  <si>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</si>
  <si>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</si>
  <si>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</si>
  <si>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</si>
  <si>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</si>
  <si>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</si>
  <si>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</si>
  <si>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</si>
  <si>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</si>
  <si>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</si>
  <si>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</si>
  <si>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</si>
  <si>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</si>
  <si>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</si>
  <si>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</si>
  <si>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</si>
  <si>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</si>
  <si>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</si>
  <si>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</si>
  <si>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</si>
  <si>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</si>
  <si>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</si>
  <si>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</si>
  <si>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</si>
  <si>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</si>
  <si>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</si>
  <si>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</si>
  <si>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</si>
  <si>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</si>
  <si>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</si>
  <si>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</si>
  <si>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</si>
  <si>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</si>
  <si>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</si>
  <si>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</si>
  <si>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</si>
  <si>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</si>
  <si>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</si>
  <si>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</si>
  <si>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</si>
  <si>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</si>
  <si>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</si>
  <si>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</si>
  <si>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</si>
  <si>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</si>
  <si>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</si>
  <si>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</si>
  <si>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</si>
  <si>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</si>
  <si>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</si>
  <si>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</si>
  <si>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</si>
  <si>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</si>
  <si>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</si>
  <si>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</si>
  <si>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</si>
  <si>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</si>
  <si>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</si>
  <si>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</si>
  <si>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</si>
  <si>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</si>
  <si>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</si>
  <si>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</si>
  <si>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</si>
  <si>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</si>
  <si>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</si>
  <si>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</si>
  <si>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</si>
  <si>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</si>
  <si>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</si>
  <si>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</si>
  <si>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</si>
  <si>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</si>
  <si>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</si>
  <si>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</si>
  <si>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</si>
  <si>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</si>
  <si>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</si>
  <si>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</si>
  <si>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</si>
  <si>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</si>
  <si>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</si>
  <si>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</si>
  <si>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</si>
  <si>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</si>
  <si>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</si>
  <si>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</si>
  <si>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</si>
  <si>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</si>
  <si>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</si>
  <si>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</si>
  <si>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</si>
  <si>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</si>
  <si>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</si>
  <si>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</si>
  <si>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</si>
  <si>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</si>
  <si>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</si>
  <si>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</si>
  <si>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</si>
  <si>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</si>
  <si>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</si>
  <si>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</si>
  <si>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</si>
  <si>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</si>
  <si>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</si>
  <si>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</si>
  <si>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</si>
  <si>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</si>
  <si>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</si>
  <si>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</si>
  <si>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</si>
  <si>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</si>
  <si>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</si>
  <si>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</si>
  <si>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</si>
  <si>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</si>
  <si>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</si>
  <si>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</si>
  <si>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</si>
  <si>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</si>
  <si>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</si>
  <si>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</si>
  <si>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</si>
  <si>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</si>
  <si>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</si>
  <si>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</si>
  <si>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</si>
  <si>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</si>
  <si>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</si>
  <si>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</si>
  <si>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</si>
  <si>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</si>
  <si>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</si>
  <si>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</si>
  <si>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</si>
  <si>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</si>
  <si>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</si>
  <si>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</si>
  <si>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</si>
  <si>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</si>
  <si>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</si>
  <si>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</si>
  <si>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</si>
  <si>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</si>
  <si>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</si>
  <si>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</si>
  <si>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</si>
  <si>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</si>
  <si>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</si>
  <si>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</si>
  <si>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</si>
  <si>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</si>
  <si>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</si>
  <si>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</si>
  <si>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</si>
  <si>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</si>
  <si>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</si>
  <si>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</si>
  <si>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</si>
  <si>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</si>
  <si>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</si>
  <si>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</si>
  <si>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</si>
  <si>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</si>
  <si>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</si>
  <si>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</si>
  <si>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</si>
  <si>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</si>
  <si>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</si>
  <si>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</si>
  <si>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</si>
  <si>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</si>
  <si>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</si>
  <si>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</si>
  <si>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</si>
  <si>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</si>
  <si>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</si>
  <si>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</si>
  <si>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</si>
  <si>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</si>
  <si>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</si>
  <si>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</si>
  <si>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</si>
  <si>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</si>
  <si>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</si>
  <si>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</si>
  <si>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</si>
  <si>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</si>
  <si>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</si>
  <si>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</si>
  <si>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</si>
  <si>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</si>
  <si>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</si>
  <si>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</si>
  <si>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</si>
  <si>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</si>
  <si>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</si>
  <si>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</si>
  <si>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</si>
  <si>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</si>
  <si>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</si>
  <si>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</si>
  <si>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</si>
  <si>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</si>
  <si>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</si>
  <si>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</si>
  <si>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</si>
  <si>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</si>
  <si>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</si>
  <si>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</si>
  <si>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</si>
  <si>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</si>
  <si>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</si>
  <si>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</si>
  <si>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</si>
  <si>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</si>
  <si>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</si>
  <si>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</si>
  <si>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</si>
  <si>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</si>
  <si>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</si>
  <si>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</si>
  <si>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</si>
  <si>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</si>
  <si>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</si>
  <si>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</si>
  <si>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</si>
  <si>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</si>
  <si>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</si>
  <si>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</si>
  <si>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</si>
  <si>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</si>
  <si>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</si>
  <si>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</si>
  <si>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</si>
  <si>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</si>
  <si>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</si>
  <si>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</si>
  <si>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</si>
  <si>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</si>
  <si>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</si>
  <si>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</si>
  <si>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</si>
  <si>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</si>
  <si>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</si>
  <si>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</si>
  <si>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</si>
  <si>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</si>
  <si>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</si>
  <si>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</si>
  <si>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</si>
  <si>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</si>
  <si>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</si>
  <si>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</si>
  <si>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</si>
  <si>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</si>
  <si>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</si>
  <si>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</si>
  <si>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</si>
  <si>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</si>
  <si>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</si>
  <si>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</si>
  <si>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</si>
  <si>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</si>
  <si>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</si>
  <si>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</si>
  <si>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</si>
  <si>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</si>
  <si>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</si>
  <si>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</si>
  <si>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</si>
  <si>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</si>
  <si>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</si>
  <si>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</si>
  <si>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</si>
  <si>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</si>
  <si>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</si>
  <si>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</si>
  <si>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</si>
  <si>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</si>
  <si>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</si>
  <si>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</si>
  <si>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</si>
  <si>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</si>
  <si>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</si>
  <si>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</si>
  <si>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</si>
  <si>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</si>
  <si>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</si>
  <si>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</si>
  <si>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</si>
  <si>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</si>
  <si>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</si>
  <si>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</si>
  <si>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</si>
  <si>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</si>
  <si>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</si>
  <si>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</si>
  <si>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</si>
  <si>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</si>
  <si>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</si>
  <si>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</si>
  <si>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</si>
  <si>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</si>
  <si>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</si>
  <si>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</si>
  <si>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</si>
  <si>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</si>
  <si>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</si>
  <si>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</si>
  <si>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</si>
  <si>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</si>
  <si>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</si>
  <si>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</si>
  <si>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</si>
  <si>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</si>
  <si>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</si>
  <si>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</si>
  <si>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</si>
  <si>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</si>
  <si>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</si>
  <si>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</si>
  <si>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</si>
  <si>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</si>
  <si>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</si>
  <si>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</si>
  <si>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</si>
  <si>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</si>
  <si>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</si>
  <si>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</si>
  <si>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</si>
  <si>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</si>
  <si>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</si>
  <si>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</si>
  <si>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</si>
  <si>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</si>
  <si>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</si>
  <si>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</si>
  <si>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</si>
  <si>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</si>
  <si>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</si>
  <si>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</si>
  <si>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</si>
  <si>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</si>
  <si>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</si>
  <si>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</si>
  <si>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</si>
  <si>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</si>
  <si>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</si>
  <si>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</si>
  <si>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</si>
  <si>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</si>
  <si>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</si>
  <si>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</si>
  <si>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</si>
  <si>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</si>
  <si>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</si>
  <si>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</si>
  <si>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</si>
  <si>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</si>
  <si>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</si>
  <si>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</si>
  <si>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</si>
  <si>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</si>
  <si>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</si>
  <si>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</si>
  <si>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</si>
  <si>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</si>
  <si>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</si>
  <si>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</si>
  <si>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</si>
  <si>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</si>
  <si>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</si>
  <si>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</si>
  <si>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</si>
  <si>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</si>
  <si>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</si>
  <si>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</si>
  <si>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</si>
  <si>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</si>
  <si>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</si>
  <si>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</si>
  <si>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</si>
  <si>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</si>
  <si>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</si>
  <si>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</si>
  <si>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</si>
  <si>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</si>
  <si>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</si>
  <si>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</si>
  <si>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</si>
  <si>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</si>
  <si>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</si>
  <si>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</si>
  <si>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</si>
  <si>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</si>
  <si>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</si>
  <si>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</si>
  <si>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</si>
  <si>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</si>
  <si>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</si>
  <si>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</si>
  <si>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</si>
  <si>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</si>
  <si>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</si>
  <si>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</si>
  <si>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</si>
  <si>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</si>
  <si>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</si>
  <si>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</si>
  <si>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</si>
  <si>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</si>
  <si>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</si>
  <si>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</si>
  <si>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</si>
  <si>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</si>
  <si>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</si>
  <si>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</si>
  <si>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</si>
  <si>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</si>
  <si>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</si>
  <si>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</si>
  <si>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</si>
  <si>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</si>
  <si>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</si>
  <si>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</si>
  <si>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</si>
  <si>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</si>
  <si>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</si>
  <si>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</si>
  <si>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</si>
  <si>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</si>
  <si>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</si>
  <si>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</si>
  <si>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</si>
  <si>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</si>
  <si>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</si>
  <si>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</si>
  <si>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</si>
  <si>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</si>
  <si>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</si>
  <si>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</si>
  <si>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</si>
  <si>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</si>
  <si>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</si>
  <si>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</si>
  <si>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</si>
  <si>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</si>
  <si>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</si>
  <si>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</si>
  <si>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</si>
  <si>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</si>
  <si>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</si>
  <si>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</si>
  <si>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</si>
  <si>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</si>
  <si>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</si>
  <si>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</si>
  <si>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</si>
  <si>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</si>
  <si>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</si>
  <si>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</si>
  <si>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</si>
  <si>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</si>
  <si>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</si>
  <si>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</si>
  <si>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</si>
  <si>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</si>
  <si>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</si>
  <si>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</si>
  <si>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</si>
  <si>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</si>
  <si>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</si>
  <si>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</si>
  <si>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</si>
  <si>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</si>
  <si>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</si>
  <si>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</si>
  <si>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</si>
  <si>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</si>
  <si>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</si>
  <si>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</si>
  <si>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</si>
  <si>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</si>
  <si>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</si>
  <si>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</si>
  <si>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</si>
  <si>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</si>
  <si>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</si>
  <si>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</si>
  <si>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</si>
  <si>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</si>
  <si>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</si>
  <si>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</si>
  <si>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</si>
  <si>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</si>
  <si>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</si>
  <si>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</si>
  <si>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</si>
  <si>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</si>
  <si>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</si>
  <si>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</si>
  <si>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</si>
  <si>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</si>
  <si>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</si>
  <si>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</si>
  <si>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</si>
  <si>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</si>
  <si>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</si>
  <si>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</si>
  <si>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</si>
  <si>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</si>
  <si>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</si>
  <si>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</si>
  <si>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</si>
  <si>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</si>
  <si>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</si>
  <si>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</si>
  <si>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</si>
  <si>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</si>
  <si>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</si>
  <si>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</si>
  <si>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</si>
  <si>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</si>
  <si>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</si>
  <si>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</si>
  <si>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</si>
  <si>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</si>
  <si>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</si>
  <si>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</si>
  <si>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</si>
  <si>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</si>
  <si>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</si>
  <si>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</si>
  <si>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</si>
  <si>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</si>
  <si>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</si>
  <si>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</si>
  <si>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</si>
  <si>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</si>
  <si>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</si>
  <si>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</si>
  <si>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</si>
  <si>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</si>
  <si>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</si>
  <si>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</si>
  <si>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</si>
  <si>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</si>
  <si>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</si>
  <si>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</si>
  <si>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</si>
  <si>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</si>
  <si>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</si>
  <si>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</si>
  <si>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</si>
  <si>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</si>
  <si>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</si>
  <si>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</si>
  <si>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</si>
  <si>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</si>
  <si>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</si>
  <si>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</si>
  <si>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</si>
  <si>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</si>
  <si>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</si>
  <si>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</si>
  <si>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</si>
  <si>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</si>
  <si>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</si>
  <si>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</si>
  <si>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</si>
  <si>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</si>
  <si>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</si>
  <si>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</si>
  <si>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</si>
  <si>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</si>
  <si>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</si>
  <si>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</si>
  <si>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</si>
  <si>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</si>
  <si>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</si>
  <si>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</si>
  <si>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</si>
  <si>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</si>
  <si>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</si>
  <si>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</si>
  <si>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</si>
  <si>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</si>
  <si>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</si>
  <si>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</si>
  <si>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</si>
  <si>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</si>
  <si>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</si>
  <si>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</si>
  <si>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</si>
  <si>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</si>
  <si>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</si>
  <si>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</si>
  <si>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</si>
  <si>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</si>
  <si>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</si>
  <si>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</si>
  <si>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</si>
  <si>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</si>
  <si>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</si>
  <si>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</si>
  <si>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</si>
  <si>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</si>
  <si>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</si>
  <si>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</si>
  <si>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</si>
  <si>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</si>
  <si>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</si>
  <si>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</si>
  <si>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</si>
  <si>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</si>
  <si>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</si>
  <si>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</si>
  <si>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</si>
  <si>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</si>
  <si>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</si>
  <si>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</si>
  <si>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</si>
  <si>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</si>
  <si>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</si>
  <si>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</si>
  <si>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</si>
  <si>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</si>
  <si>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</si>
  <si>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</si>
  <si>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</si>
  <si>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</si>
  <si>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</si>
  <si>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</si>
  <si>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</si>
  <si>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</si>
  <si>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</si>
  <si>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</si>
  <si>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</si>
  <si>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</si>
  <si>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</si>
  <si>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</si>
  <si>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</si>
  <si>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</si>
  <si>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</si>
  <si>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</si>
  <si>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</si>
  <si>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</si>
  <si>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</si>
  <si>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</si>
  <si>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</si>
  <si>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</si>
  <si>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</si>
  <si>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</si>
  <si>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</si>
  <si>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</si>
  <si>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</si>
  <si>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</si>
  <si>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</si>
  <si>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</si>
  <si>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</si>
  <si>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</si>
  <si>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</si>
  <si>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</si>
  <si>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</si>
  <si>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</si>
  <si>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</si>
  <si>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</si>
  <si>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</si>
  <si>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</si>
  <si>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</si>
  <si>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</si>
  <si>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</si>
  <si>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</si>
  <si>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</si>
  <si>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</si>
  <si>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</si>
  <si>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</si>
  <si>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</si>
  <si>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</si>
  <si>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</si>
  <si>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</si>
  <si>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</si>
  <si>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</si>
  <si>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</si>
  <si>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</si>
  <si>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</si>
  <si>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</si>
  <si>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</si>
  <si>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</si>
  <si>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</si>
  <si>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</si>
  <si>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</si>
  <si>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</si>
  <si>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</si>
  <si>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</si>
  <si>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</si>
  <si>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</si>
  <si>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</si>
  <si>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</si>
  <si>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</si>
  <si>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</si>
  <si>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</si>
  <si>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</si>
  <si>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</si>
  <si>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</si>
  <si>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</si>
  <si>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</si>
  <si>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</si>
  <si>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</si>
  <si>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</si>
  <si>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</si>
  <si>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</si>
  <si>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</si>
  <si>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</si>
  <si>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</si>
  <si>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</si>
  <si>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</si>
  <si>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</si>
  <si>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</si>
  <si>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</si>
  <si>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</si>
  <si>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</si>
  <si>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</si>
  <si>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</si>
  <si>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</si>
  <si>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</si>
  <si>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</si>
  <si>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</si>
  <si>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</si>
  <si>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</si>
  <si>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</si>
  <si>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</si>
  <si>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</si>
  <si>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</si>
  <si>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</si>
  <si>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</si>
  <si>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</si>
  <si>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</si>
  <si>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</si>
  <si>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</si>
  <si>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</si>
  <si>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</si>
  <si>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</si>
  <si>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</si>
  <si>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</si>
  <si>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</si>
  <si>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</si>
  <si>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</si>
  <si>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</si>
  <si>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</si>
  <si>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</si>
  <si>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</si>
  <si>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</si>
  <si>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</si>
  <si>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</si>
  <si>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</si>
  <si>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</si>
  <si>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</si>
  <si>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</si>
  <si>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</si>
  <si>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</si>
  <si>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</si>
  <si>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</si>
  <si>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</si>
  <si>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</si>
  <si>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</si>
  <si>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</si>
  <si>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</si>
  <si>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</si>
  <si>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</si>
  <si>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</si>
  <si>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</si>
  <si>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</si>
  <si>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</si>
  <si>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</si>
  <si>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</si>
  <si>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</si>
  <si>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</si>
  <si>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</si>
  <si>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</si>
  <si>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</si>
  <si>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</si>
  <si>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</si>
  <si>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</si>
  <si>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</si>
  <si>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</si>
  <si>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</si>
  <si>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</si>
  <si>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</si>
  <si>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</si>
  <si>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</si>
  <si>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</si>
  <si>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</si>
  <si>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</si>
  <si>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</si>
  <si>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</si>
  <si>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</si>
  <si>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</si>
  <si>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</si>
  <si>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</si>
  <si>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</si>
  <si>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</si>
  <si>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</si>
  <si>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</si>
  <si>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</si>
  <si>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</si>
  <si>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</si>
  <si>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</si>
  <si>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</si>
  <si>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</si>
  <si>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</si>
  <si>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</si>
  <si>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</si>
  <si>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</si>
  <si>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</si>
  <si>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</si>
  <si>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</si>
  <si>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</si>
  <si>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</si>
  <si>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</si>
  <si>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</si>
  <si>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</si>
  <si>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</si>
  <si>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</si>
  <si>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</si>
  <si>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</si>
  <si>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</si>
  <si>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</si>
  <si>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</si>
  <si>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</si>
  <si>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</si>
  <si>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</si>
  <si>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</si>
  <si>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</si>
  <si>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</si>
  <si>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</si>
  <si>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</si>
  <si>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</si>
  <si>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</si>
  <si>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</si>
  <si>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</si>
  <si>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</si>
  <si>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</si>
  <si>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</si>
  <si>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</si>
  <si>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</si>
  <si>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</si>
  <si>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</si>
  <si>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</si>
  <si>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</si>
  <si>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</si>
  <si>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</si>
  <si>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</si>
  <si>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</si>
  <si>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</si>
  <si>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</si>
  <si>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</si>
  <si>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</si>
  <si>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</si>
  <si>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</si>
  <si>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</si>
  <si>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</si>
  <si>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</si>
  <si>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</si>
  <si>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</si>
  <si>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</si>
  <si>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</si>
  <si>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</si>
  <si>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</si>
  <si>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</si>
  <si>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</si>
  <si>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</si>
  <si>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</si>
  <si>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</si>
  <si>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</si>
  <si>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</si>
  <si>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</si>
  <si>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</si>
  <si>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</si>
  <si>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</si>
  <si>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</si>
  <si>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</si>
  <si>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</si>
  <si>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</si>
  <si>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</si>
  <si>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</si>
  <si>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</si>
  <si>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</si>
  <si>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</si>
  <si>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</si>
  <si>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</si>
  <si>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</si>
  <si>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</si>
  <si>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</si>
  <si>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</si>
  <si>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</si>
  <si>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</si>
  <si>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</si>
  <si>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</si>
  <si>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</si>
  <si>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</si>
  <si>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</si>
  <si>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</si>
  <si>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</si>
  <si>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</si>
  <si>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</si>
  <si>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</si>
  <si>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</si>
  <si>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</si>
  <si>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</si>
  <si>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</si>
  <si>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</si>
  <si>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</si>
  <si>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</si>
  <si>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</si>
  <si>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</si>
  <si>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</si>
  <si>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</si>
  <si>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</si>
  <si>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</si>
  <si>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</si>
  <si>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</si>
  <si>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</si>
  <si>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</si>
  <si>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</si>
  <si>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</si>
  <si>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</si>
  <si>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</si>
  <si>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</si>
  <si>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</si>
  <si>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</si>
  <si>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</si>
  <si>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</si>
  <si>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</si>
  <si>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</si>
  <si>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</si>
  <si>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</si>
  <si>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</si>
  <si>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</si>
  <si>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</si>
  <si>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</si>
  <si>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</si>
  <si>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</si>
  <si>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</si>
  <si>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</si>
  <si>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</si>
  <si>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</si>
  <si>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</si>
  <si>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</si>
  <si>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</si>
  <si>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</si>
  <si>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</si>
  <si>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</si>
  <si>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</si>
  <si>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</si>
  <si>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</si>
  <si>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</si>
  <si>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</si>
  <si>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</si>
  <si>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</si>
  <si>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</si>
  <si>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</si>
  <si>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</si>
  <si>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</si>
  <si>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</si>
  <si>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</si>
  <si>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</si>
  <si>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</si>
  <si>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</si>
  <si>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</si>
  <si>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</si>
  <si>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</si>
  <si>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</si>
  <si>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</si>
  <si>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</si>
  <si>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</si>
  <si>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</si>
  <si>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</si>
  <si>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</si>
  <si>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</si>
  <si>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</si>
  <si>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</si>
  <si>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</si>
  <si>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</si>
  <si>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</si>
  <si>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</si>
  <si>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</si>
  <si>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</si>
  <si>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</si>
  <si>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</si>
  <si>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</si>
  <si>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</si>
  <si>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</si>
  <si>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</si>
  <si>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</si>
  <si>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</si>
  <si>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</si>
  <si>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</si>
  <si>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</si>
  <si>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</si>
  <si>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</si>
  <si>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</si>
  <si>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</si>
  <si>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</si>
  <si>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</si>
  <si>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</si>
  <si>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</si>
  <si>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</si>
  <si>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</si>
  <si>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</si>
  <si>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</si>
  <si>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</si>
  <si>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</si>
  <si>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</si>
  <si>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</si>
  <si>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</si>
  <si>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</si>
  <si>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</si>
  <si>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</si>
  <si>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</si>
  <si>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</si>
  <si>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</si>
  <si>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</si>
  <si>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</si>
  <si>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</si>
  <si>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</si>
  <si>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</si>
  <si>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</si>
  <si>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</si>
  <si>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</si>
  <si>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</si>
  <si>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</si>
  <si>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</si>
  <si>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</si>
  <si>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</si>
  <si>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</si>
  <si>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</si>
  <si>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</si>
  <si>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</si>
  <si>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</si>
  <si>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</si>
  <si>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</si>
  <si>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</si>
  <si>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</si>
  <si>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</si>
  <si>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</si>
  <si>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</si>
  <si>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</si>
  <si>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</si>
  <si>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</si>
  <si>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</si>
  <si>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</si>
  <si>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</si>
  <si>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</si>
  <si>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</si>
  <si>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</si>
  <si>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</si>
  <si>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</si>
  <si>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</si>
  <si>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</si>
  <si>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</si>
  <si>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</si>
  <si>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</si>
  <si>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</si>
  <si>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</si>
  <si>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</si>
  <si>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</si>
  <si>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</si>
  <si>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</si>
  <si>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</si>
  <si>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</si>
  <si>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</si>
  <si>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</si>
  <si>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</si>
  <si>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</si>
  <si>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</si>
  <si>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</si>
  <si>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</si>
  <si>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</si>
  <si>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</si>
  <si>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</si>
  <si>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</si>
  <si>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</si>
  <si>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</si>
  <si>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</si>
  <si>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</si>
  <si>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</si>
  <si>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</si>
  <si>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</si>
  <si>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</si>
  <si>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</si>
  <si>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</si>
  <si>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</si>
  <si>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</si>
  <si>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</si>
  <si>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</si>
  <si>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</si>
  <si>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</si>
  <si>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</si>
  <si>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</si>
  <si>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</si>
  <si>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</si>
  <si>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</si>
  <si>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</si>
  <si>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</si>
  <si>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</si>
  <si>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</si>
  <si>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</si>
  <si>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</si>
  <si>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</si>
  <si>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</si>
  <si>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</si>
  <si>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</si>
  <si>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</si>
  <si>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</si>
  <si>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</si>
  <si>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</si>
  <si>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</si>
  <si>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</si>
  <si>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</si>
  <si>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</si>
  <si>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</si>
  <si>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</si>
  <si>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</si>
  <si>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</si>
  <si>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</si>
  <si>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</si>
  <si>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</si>
  <si>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</si>
  <si>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</si>
  <si>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</si>
  <si>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</si>
  <si>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</si>
  <si>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</si>
  <si>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</si>
  <si>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</si>
  <si>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</si>
  <si>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</si>
  <si>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</si>
  <si>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</si>
  <si>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</si>
  <si>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</si>
  <si>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</si>
  <si>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</si>
  <si>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</si>
  <si>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</si>
  <si>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</si>
  <si>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</si>
  <si>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</si>
  <si>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</si>
  <si>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</si>
  <si>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</si>
  <si>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</si>
  <si>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</si>
  <si>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</si>
  <si>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</si>
  <si>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</si>
  <si>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</si>
  <si>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</si>
  <si>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</si>
  <si>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</si>
  <si>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</si>
  <si>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</si>
  <si>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</si>
  <si>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</si>
  <si>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</si>
  <si>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</si>
  <si>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</si>
  <si>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</si>
  <si>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</si>
  <si>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</si>
  <si>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</si>
  <si>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</si>
  <si>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</si>
  <si>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</si>
  <si>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</si>
  <si>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</si>
  <si>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</si>
  <si>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</si>
  <si>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</si>
  <si>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</si>
  <si>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</si>
  <si>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</si>
  <si>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</si>
  <si>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</si>
  <si>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</si>
  <si>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</si>
  <si>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</si>
  <si>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</si>
  <si>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</si>
  <si>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</si>
  <si>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</si>
  <si>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</si>
  <si>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</si>
  <si>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</si>
  <si>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</si>
  <si>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</si>
  <si>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</si>
  <si>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</si>
  <si>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</si>
  <si>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</si>
  <si>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</si>
  <si>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</si>
  <si>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</si>
  <si>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</si>
  <si>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</si>
  <si>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</si>
  <si>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</si>
  <si>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</si>
  <si>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</si>
  <si>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</si>
  <si>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</si>
  <si>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</si>
  <si>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</si>
  <si>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</si>
  <si>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</si>
  <si>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</si>
  <si>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</si>
  <si>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</si>
  <si>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</si>
  <si>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</si>
  <si>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</si>
  <si>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</si>
  <si>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</si>
  <si>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</si>
  <si>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</si>
  <si>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</si>
  <si>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</si>
  <si>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</si>
  <si>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</si>
  <si>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</si>
  <si>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</si>
  <si>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</si>
  <si>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</si>
  <si>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</si>
  <si>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</si>
  <si>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</si>
  <si>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</si>
  <si>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</si>
  <si>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</si>
  <si>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</si>
  <si>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</si>
  <si>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</si>
  <si>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</si>
  <si>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</si>
  <si>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</si>
  <si>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</si>
  <si>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</si>
  <si>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</si>
  <si>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</si>
  <si>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</si>
  <si>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</si>
  <si>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</si>
  <si>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</si>
  <si>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</si>
  <si>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</si>
  <si>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</si>
  <si>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</si>
  <si>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</si>
  <si>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</si>
  <si>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</si>
  <si>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</si>
  <si>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</si>
  <si>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</si>
  <si>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</si>
  <si>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</si>
  <si>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</si>
  <si>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</si>
  <si>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</si>
  <si>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</si>
  <si>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</si>
  <si>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</si>
  <si>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</si>
  <si>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</si>
  <si>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</si>
  <si>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</si>
  <si>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</si>
  <si>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</si>
  <si>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</si>
  <si>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</si>
  <si>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</si>
  <si>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</si>
  <si>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</si>
  <si>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</si>
  <si>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</si>
  <si>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</si>
  <si>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</si>
  <si>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</si>
  <si>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</si>
  <si>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</si>
  <si>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</si>
  <si>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</si>
  <si>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</si>
  <si>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</si>
  <si>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</si>
  <si>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</si>
  <si>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</si>
  <si>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</si>
  <si>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</si>
  <si>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</si>
  <si>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</si>
  <si>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</si>
  <si>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</si>
  <si>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</si>
  <si>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</si>
  <si>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</si>
  <si>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</si>
  <si>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</si>
  <si>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</si>
  <si>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</si>
  <si>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</si>
  <si>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</si>
  <si>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</si>
  <si>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</si>
  <si>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</si>
  <si>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</si>
  <si>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</si>
  <si>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</si>
  <si>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</si>
  <si>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</si>
  <si>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</si>
  <si>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</si>
  <si>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</si>
  <si>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</si>
  <si>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</si>
  <si>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</si>
  <si>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</si>
  <si>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</si>
  <si>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</si>
  <si>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</si>
  <si>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</si>
  <si>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</si>
  <si>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</si>
  <si>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</si>
  <si>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</si>
  <si>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</si>
  <si>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</si>
  <si>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</si>
  <si>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</si>
  <si>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</si>
  <si>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</si>
  <si>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</si>
  <si>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</si>
  <si>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</si>
  <si>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</si>
  <si>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</si>
  <si>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</si>
  <si>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</si>
  <si>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</si>
  <si>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</si>
  <si>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</si>
  <si>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</si>
  <si>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</si>
  <si>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</si>
  <si>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</si>
  <si>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</si>
  <si>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</si>
  <si>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</si>
  <si>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</si>
  <si>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</si>
  <si>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</si>
  <si>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</si>
  <si>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</si>
  <si>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</si>
  <si>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</si>
  <si>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</si>
  <si>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</si>
  <si>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</si>
  <si>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</si>
  <si>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</si>
  <si>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</si>
  <si>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</si>
  <si>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</si>
  <si>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</si>
  <si>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</si>
  <si>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</si>
  <si>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</si>
  <si>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</si>
  <si>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</si>
  <si>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</si>
  <si>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</si>
  <si>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</si>
  <si>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</si>
  <si>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</si>
  <si>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</si>
  <si>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</si>
  <si>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</si>
  <si>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</si>
  <si>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</si>
  <si>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</si>
  <si>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</si>
  <si>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</si>
  <si>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</si>
  <si>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</si>
  <si>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</si>
  <si>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</si>
  <si>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</si>
  <si>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</si>
  <si>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</si>
  <si>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</si>
  <si>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</si>
  <si>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</si>
  <si>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</si>
  <si>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</si>
  <si>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</si>
  <si>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</si>
  <si>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</si>
  <si>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</si>
  <si>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</si>
  <si>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</si>
  <si>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</si>
  <si>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</si>
  <si>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</si>
  <si>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</si>
  <si>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</si>
  <si>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</si>
  <si>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</si>
  <si>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</si>
  <si>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</si>
  <si>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</si>
  <si>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</si>
  <si>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</si>
  <si>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</si>
  <si>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</si>
  <si>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</si>
  <si>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</si>
  <si>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</si>
  <si>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</si>
  <si>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</si>
  <si>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</si>
  <si>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</si>
  <si>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</si>
  <si>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</si>
  <si>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</si>
  <si>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</si>
  <si>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</si>
  <si>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</si>
  <si>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</si>
  <si>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</si>
  <si>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</si>
  <si>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</si>
  <si>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</si>
  <si>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</si>
  <si>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</si>
  <si>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</si>
  <si>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</si>
  <si>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</si>
  <si>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</si>
  <si>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</si>
  <si>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</si>
  <si>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</si>
  <si>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</si>
  <si>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</si>
  <si>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</si>
  <si>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</si>
  <si>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</si>
  <si>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</si>
  <si>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</si>
  <si>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</si>
  <si>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</si>
  <si>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</si>
  <si>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</si>
  <si>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</si>
  <si>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</si>
  <si>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</si>
  <si>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</si>
  <si>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</si>
  <si>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</si>
  <si>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</si>
  <si>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</si>
  <si>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</si>
  <si>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</si>
  <si>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</si>
  <si>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</si>
  <si>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</si>
  <si>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</si>
  <si>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</si>
  <si>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</si>
  <si>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</si>
  <si>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</si>
  <si>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</si>
  <si>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</si>
  <si>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</si>
  <si>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</si>
  <si>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</si>
  <si>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</si>
  <si>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</si>
  <si>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</si>
  <si>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</si>
  <si>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</si>
  <si>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</si>
  <si>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</si>
  <si>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</si>
  <si>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</si>
  <si>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</si>
  <si>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</si>
  <si>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</si>
  <si>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</si>
  <si>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</si>
  <si>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</si>
  <si>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</si>
  <si>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</si>
  <si>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</si>
  <si>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</si>
  <si>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</si>
  <si>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</si>
  <si>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</si>
  <si>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</si>
  <si>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</si>
  <si>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</si>
  <si>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</si>
  <si>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</si>
  <si>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</si>
  <si>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</si>
  <si>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</si>
  <si>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</si>
  <si>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</si>
  <si>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</si>
  <si>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</si>
  <si>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</si>
  <si>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</si>
  <si>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</si>
  <si>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</si>
  <si>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</si>
  <si>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</si>
  <si>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</si>
  <si>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</si>
  <si>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</si>
  <si>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</si>
  <si>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</si>
  <si>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</si>
  <si>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</si>
  <si>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</si>
  <si>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</si>
  <si>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</si>
  <si>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</si>
  <si>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</si>
  <si>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</si>
  <si>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</si>
  <si>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</si>
  <si>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</si>
  <si>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</si>
  <si>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</si>
  <si>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</si>
  <si>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</si>
  <si>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</si>
  <si>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</si>
  <si>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</si>
  <si>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</si>
  <si>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</si>
  <si>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</si>
  <si>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</si>
  <si>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</si>
  <si>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</si>
  <si>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</si>
  <si>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</si>
  <si>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</si>
  <si>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</si>
  <si>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</si>
  <si>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</si>
  <si>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</si>
  <si>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</si>
  <si>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</si>
  <si>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</si>
  <si>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</si>
  <si>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</si>
  <si>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</si>
  <si>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</si>
  <si>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</si>
  <si>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</si>
  <si>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</si>
  <si>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</si>
  <si>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</si>
  <si>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</si>
  <si>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</si>
  <si>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</si>
  <si>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</si>
  <si>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</si>
  <si>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</si>
  <si>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</si>
  <si>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</si>
  <si>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</si>
  <si>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</si>
  <si>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</si>
  <si>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</si>
  <si>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</si>
  <si>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</si>
  <si>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</si>
  <si>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</si>
  <si>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</si>
  <si>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</si>
  <si>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</si>
  <si>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</si>
  <si>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</si>
  <si>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</si>
  <si>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</si>
  <si>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</si>
  <si>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</si>
  <si>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</si>
  <si>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</si>
  <si>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</si>
  <si>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</si>
  <si>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</si>
  <si>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</si>
  <si>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</si>
  <si>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</si>
  <si>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</si>
  <si>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</si>
  <si>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</si>
  <si>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</si>
  <si>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</si>
  <si>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</si>
  <si>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</si>
  <si>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</si>
  <si>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</si>
  <si>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</si>
  <si>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</si>
  <si>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</si>
  <si>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</si>
  <si>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</si>
  <si>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</si>
  <si>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</si>
  <si>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</si>
  <si>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</si>
  <si>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</si>
  <si>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</si>
  <si>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</si>
  <si>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</si>
  <si>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</si>
  <si>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</si>
  <si>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</si>
  <si>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</si>
  <si>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</si>
  <si>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</si>
  <si>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</si>
  <si>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</si>
  <si>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</si>
  <si>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</si>
  <si>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</si>
  <si>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</si>
  <si>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</si>
  <si>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</si>
  <si>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</si>
  <si>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</si>
  <si>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</si>
  <si>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</si>
  <si>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</si>
  <si>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</si>
  <si>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</si>
  <si>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</si>
  <si>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</si>
  <si>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</si>
  <si>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</si>
  <si>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</si>
  <si>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</si>
  <si>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</si>
  <si>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</si>
  <si>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</si>
  <si>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</si>
  <si>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</si>
  <si>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</si>
  <si>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</si>
  <si>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</si>
  <si>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</si>
  <si>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</si>
  <si>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</si>
  <si>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</si>
  <si>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</si>
  <si>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</si>
  <si>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</si>
  <si>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</si>
  <si>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</si>
  <si>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</si>
  <si>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</si>
  <si>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</si>
  <si>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</si>
  <si>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</si>
  <si>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</si>
  <si>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</si>
  <si>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</si>
  <si>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</si>
  <si>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</si>
  <si>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</si>
  <si>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</si>
  <si>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</si>
  <si>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</si>
  <si>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</si>
  <si>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</si>
  <si>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</si>
  <si>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</si>
  <si>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</si>
  <si>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</si>
  <si>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</si>
  <si>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</si>
  <si>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</si>
  <si>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</si>
  <si>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</si>
  <si>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</si>
  <si>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</si>
  <si>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</si>
  <si>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</si>
  <si>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</si>
  <si>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</si>
  <si>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</si>
  <si>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</si>
  <si>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</si>
  <si>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</si>
  <si>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</si>
  <si>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</si>
  <si>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</si>
  <si>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</si>
  <si>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</si>
  <si>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</si>
  <si>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</si>
  <si>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</si>
  <si>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</si>
  <si>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</si>
  <si>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</si>
  <si>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</si>
  <si>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</si>
  <si>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</si>
  <si>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</si>
  <si>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</si>
  <si>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</si>
  <si>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</si>
  <si>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</si>
  <si>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</si>
  <si>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</si>
  <si>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</si>
  <si>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</si>
  <si>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</si>
  <si>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</si>
  <si>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</si>
  <si>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</si>
  <si>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</si>
  <si>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</si>
  <si>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</si>
  <si>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</si>
  <si>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</si>
  <si>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</si>
  <si>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</si>
  <si>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</si>
  <si>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</si>
  <si>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</si>
  <si>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</si>
  <si>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</si>
  <si>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</si>
  <si>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</si>
  <si>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</si>
  <si>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</si>
  <si>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</si>
  <si>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</si>
  <si>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</si>
  <si>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</si>
  <si>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</si>
  <si>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</si>
  <si>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</si>
  <si>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</si>
  <si>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</si>
  <si>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</si>
  <si>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</si>
  <si>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</si>
  <si>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</si>
  <si>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</si>
  <si>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</si>
  <si>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</si>
  <si>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</si>
  <si>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</si>
  <si>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</si>
  <si>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</si>
  <si>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</si>
  <si>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</si>
  <si>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</si>
  <si>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</si>
  <si>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</si>
  <si>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</si>
  <si>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</si>
  <si>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</si>
  <si>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</si>
  <si>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</si>
  <si>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</si>
  <si>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</si>
  <si>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</si>
  <si>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</si>
  <si>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</si>
  <si>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</si>
  <si>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</si>
  <si>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</si>
  <si>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</si>
  <si>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</si>
  <si>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</si>
  <si>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</si>
  <si>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</si>
  <si>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</si>
  <si>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</si>
  <si>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</si>
  <si>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</si>
  <si>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</si>
  <si>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</si>
  <si>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</si>
  <si>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</si>
  <si>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</si>
  <si>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</si>
  <si>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</si>
  <si>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</si>
  <si>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</si>
  <si>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</si>
  <si>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</si>
  <si>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</si>
  <si>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</si>
  <si>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</si>
  <si>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</si>
  <si>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</si>
  <si>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</si>
  <si>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</si>
  <si>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</si>
  <si>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</si>
  <si>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</si>
  <si>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</si>
  <si>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</si>
  <si>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</si>
  <si>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</si>
  <si>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</si>
  <si>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</si>
  <si>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</si>
  <si>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</si>
  <si>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</si>
  <si>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</si>
  <si>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</si>
  <si>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</si>
  <si>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</si>
  <si>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</si>
  <si>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</si>
  <si>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</si>
  <si>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</si>
  <si>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</si>
  <si>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</si>
  <si>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</si>
  <si>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</si>
  <si>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</si>
  <si>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</si>
  <si>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</si>
  <si>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</si>
  <si>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</si>
  <si>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</si>
  <si>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</si>
  <si>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</si>
  <si>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</si>
  <si>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</si>
  <si>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</si>
  <si>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</si>
  <si>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</si>
  <si>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</si>
  <si>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</si>
  <si>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</si>
  <si>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</si>
  <si>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</si>
  <si>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</si>
  <si>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</si>
  <si>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</si>
  <si>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</si>
  <si>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</si>
  <si>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</si>
  <si>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</si>
  <si>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</si>
  <si>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</si>
  <si>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</si>
  <si>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</si>
  <si>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</si>
  <si>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</si>
  <si>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</si>
  <si>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</si>
  <si>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</si>
  <si>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</si>
  <si>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</si>
  <si>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</si>
  <si>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</si>
  <si>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</si>
  <si>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</si>
  <si>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</si>
  <si>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</si>
  <si>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</si>
  <si>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</si>
  <si>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</si>
  <si>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</si>
  <si>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</si>
  <si>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</si>
  <si>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</si>
  <si>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</si>
  <si>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</si>
  <si>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</si>
  <si>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</si>
  <si>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</si>
  <si>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</si>
  <si>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</si>
  <si>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</si>
  <si>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</si>
  <si>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</si>
  <si>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</si>
  <si>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</si>
  <si>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</si>
  <si>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</si>
  <si>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</si>
  <si>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</si>
  <si>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</si>
  <si>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</si>
  <si>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</si>
  <si>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</si>
  <si>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</si>
  <si>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</si>
  <si>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</si>
  <si>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</si>
  <si>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</si>
  <si>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</si>
  <si>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</si>
  <si>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</si>
  <si>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</si>
  <si>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</si>
  <si>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</si>
  <si>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</si>
  <si>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</si>
  <si>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</si>
  <si>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</si>
  <si>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</si>
  <si>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</si>
  <si>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</si>
  <si>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</si>
  <si>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</si>
  <si>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</si>
  <si>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</si>
  <si>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</si>
  <si>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</si>
  <si>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</si>
  <si>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</si>
  <si>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</si>
  <si>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</si>
  <si>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</si>
  <si>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</si>
  <si>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</si>
  <si>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</si>
  <si>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</si>
  <si>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</si>
  <si>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</si>
  <si>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</si>
  <si>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</si>
  <si>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</si>
  <si>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</si>
  <si>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</si>
  <si>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</si>
  <si>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</si>
  <si>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</si>
  <si>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</si>
  <si>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</si>
  <si>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</si>
  <si>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</si>
  <si>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</si>
  <si>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</si>
  <si>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</si>
  <si>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</si>
  <si>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</si>
  <si>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</si>
  <si>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</si>
  <si>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</si>
  <si>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</si>
  <si>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</si>
  <si>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</si>
  <si>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</si>
  <si>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</si>
  <si>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</si>
  <si>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</si>
  <si>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</si>
  <si>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</si>
  <si>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</si>
  <si>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</si>
  <si>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</si>
  <si>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</si>
  <si>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</si>
  <si>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</si>
  <si>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</si>
  <si>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</si>
  <si>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</si>
  <si>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</si>
  <si>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</si>
  <si>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</si>
  <si>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</si>
  <si>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</si>
  <si>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</si>
  <si>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</si>
  <si>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</si>
  <si>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</si>
  <si>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</si>
  <si>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</si>
  <si>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</si>
  <si>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</si>
  <si>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</si>
  <si>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</si>
  <si>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</si>
  <si>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</si>
  <si>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</si>
  <si>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</si>
  <si>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</si>
  <si>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</si>
  <si>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</si>
  <si>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</si>
  <si>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SCECO cut in area and team saving HUB Another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</si>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</sst>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331.86306597221846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45994.811491898145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45994.811491898145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45994.811491898145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45994.811491898145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45994.811491898145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45994.811491898145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45994.811491898145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45994.811491898145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45994.811491898145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45994.811491898145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45994.811491898145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45994.811491898145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45994.811491898145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45994.811491898145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45994.811491898145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45994.811491898145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45994.811491898145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45994.811491898145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45994.811491898145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45994.811491898145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45994.811491898145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45994.811491898145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45994.811491898145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45994.811491898145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45994.811491898145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45994.811491898145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45994.811491898145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45994.811491898145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45994.811491898145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45994.811491898145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45994.811491898145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45994.811491898145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45994.811491898145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45994.811491898145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45994.811491898145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45994.811491898145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45994.811491898145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45994.811491898145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45994.811491898145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45994.811491898145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45994.811491898145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45994.811491898145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45994.811491898145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45994.811491898145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45994.811491898145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45994.811491898145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45994.811491898145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45994.811491898145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45994.811491898145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45994.811491898145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45994.811491898145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45994.811491898145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45994.811491898145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45994.811491898145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45994.811491898145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45994.811491898145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45994.811491898145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45994.811491898145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45994.811491898145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45994.811491898145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45994.811491898145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45994.811491898145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45994.811491898145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45994.811491898145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45994.811491898145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45994.811491898145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45994.811491898145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45994.811491898145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45994.811491898145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45994.811491898145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45994.811491898145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45994.811491898145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45994.811491898145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45994.811491898145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45994.811491898145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45994.811491898145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45994.811491898145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45994.811491898145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45994.811491898145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45994.811491898145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45994.811491898145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45994.811491898145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45994.811491898145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45994.811491898145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45994.811491898145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45994.811491898145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45994.811491898145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45994.811491898145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45994.811491898145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45994.811491898145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45994.811491898145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45994.811491898145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45994.811491898145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45994.811491898145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45994.811491898145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45994.811491898145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45994.811491898145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45994.811491898145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45994.811491898145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45994.811491898145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45994.811491898145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45994.811491898145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45994.811491898145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45994.811491898145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45994.811491898145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45994.811491898145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45994.811491898145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45994.811491898145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45994.811491898145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45994.811491898145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45994.811491898145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45994.811491898145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45994.811491898145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45994.811491898145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45994.811491898145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45994.811491898145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45994.811491898145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45994.811491898145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45994.811491898145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45994.811491898145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45994.811491898145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45994.811491898145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45994.811491898145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45994.811491898145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45994.811491898145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45994.811491898145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45994.811491898145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45994.811491898145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45994.811491898145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45994.811491898145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45994.811491898145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45994.811491898145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45994.811491898145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45994.811491898145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45994.811491898145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45994.811491898145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45994.811491898145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45994.811491898145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45994.811491898145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45994.811491898145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45994.811491898145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45994.811491898145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45994.811491898145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45994.811491898145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45994.811491898145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45994.811491898145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45994.811491898145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45994.811491898145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45994.811491898145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45994.811491898145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45994.811491898145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45994.811491898145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45994.811491898145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45994.811491898145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45994.811491898145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45994.811491898145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45994.811491898145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45994.811491898145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45994.811491898145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45994.811491898145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45994.811491898145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45994.811491898145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45994.811491898145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45994.811491898145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45994.811491898145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45994.811491898145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45994.811491898145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45994.811491898145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45994.811491898145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45994.811491898145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45994.811491898145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45994.811491898145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45994.811491898145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45994.811491898145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45994.811491898145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45994.811491898145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45994.811491898145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45994.811491898145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45994.811491898145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45994.811491898145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45994.811491898145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45994.811491898145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45994.811491898145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45994.811491898145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45994.811491898145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45994.811491898145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45994.811491898145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45994.811491898145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45994.811491898145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45994.811491898145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45994.811491898145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45994.811491898145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45994.811491898145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45994.811491898145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45994.811491898145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45994.811491898145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45994.811491898145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45994.811491898145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45994.811491898145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45994.811491898145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45994.811491898145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45994.811491898145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45994.811491898145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45994.811491898145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45994.811491898145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45994.811491898145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1BCBE93-2A9E-477A-A549-982288033F2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169.81165393518313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10.424072916663135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0.23980208332795883</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45994.811491898145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45994.811491898145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45994.811491898145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45994.811491898145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45994.811491898145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45994.811491898145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45994.811491898145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45994.811491898145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45994.811491898145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45994.811491898145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45994.811491898145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45994.811491898145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45994.811491898145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45994.811491898145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45994.811491898145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45994.811491898145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45994.811491898145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45994.811491898145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45994.811491898145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45994.811491898145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45994.811491898145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45994.811491898145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45994.811491898145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45994.811491898145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45994.811491898145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45994.811491898145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45994.811491898145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45994.811491898145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45994.811491898145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45994.811491898145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45994.811491898145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45994.811491898145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45994.811491898145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45994.811491898145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45994.811491898145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45994.811491898145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45994.811491898145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45994.811491898145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45994.811491898145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45994.811491898145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45994.811491898145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45994.811491898145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45994.811491898145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45994.811491898145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45994.811491898145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45994.811491898145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45994.811491898145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45994.811491898145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45994.811491898145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45994.811491898145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45994.811491898145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45994.811491898145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45994.811491898145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45994.811491898145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45994.811491898145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45994.811491898145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45994.811491898145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45994.811491898145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45994.811491898145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45994.811491898145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45994.811491898145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45994.811491898145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45994.811491898145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45994.811491898145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45994.811491898145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45994.811491898145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45994.811491898145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45994.811491898145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45994.811491898145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45994.811491898145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45994.811491898145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45994.811491898145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45994.811491898145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45994.811491898145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45994.811491898145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45994.811491898145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45994.811491898145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45994.811491898145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45994.811491898145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45994.811491898145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45994.811491898145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45994.811491898145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45994.811491898145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45994.811491898145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45994.811491898145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45994.811491898145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45994.811491898145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45994.811491898145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45994.811491898145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45994.811491898145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45994.811491898145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45994.811491898145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45994.811491898145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45994.811491898145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45994.811491898145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45994.811491898145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45994.811491898145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45994.811491898145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45994.811491898145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45994.811491898145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45994.811491898145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45994.811491898145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45994.811491898145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45994.811491898145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45994.811491898145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45994.811491898145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45994.811491898145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45994.811491898145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45994.811491898145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45994.811491898145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45994.811491898145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45994.811491898145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45994.811491898145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45994.811491898145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45994.811491898145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45994.811491898145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45994.811491898145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45994.811491898145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45994.811491898145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45994.811491898145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45994.811491898145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45994.811491898145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45994.811491898145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45994.811491898145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45994.811491898145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45994.811491898145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45994.811491898145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45994.811491898145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45994.811491898145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45994.811491898145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45994.811491898145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45994.811491898145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45994.811491898145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45994.811491898145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45994.811491898145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45994.811491898145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45994.811491898145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45994.811491898145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45994.811491898145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45994.811491898145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45994.811491898145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45994.811491898145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45994.811491898145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45994.811491898145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45994.811491898145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45994.811491898145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45994.811491898145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45994.811491898145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45994.811491898145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45994.811491898145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45994.811491898145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45994.811491898145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45994.811491898145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45994.811491898145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45994.811491898145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45994.811491898145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45994.811491898145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45994.811491898145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45994.811491898145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45994.811491898145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45994.811491898145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45994.811491898145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45994.811491898145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45994.811491898145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45994.811491898145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45994.811491898145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45994.811491898145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45994.811491898145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45994.811491898145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45994.811491898145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45994.811491898145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45994.811491898145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45994.811491898145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45994.811491898145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45994.811491898145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45994.811491898145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45994.811491898145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45994.811491898145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45994.811491898145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45994.811491898145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45994.811491898145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45994.811491898145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45994.811491898145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45994.811491898145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45994.811491898145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45994.811491898145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45994.811491898145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45994.811491898145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45994.811491898145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45994.811491898145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45994.811491898145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45994.811491898145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45994.811491898145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45994.811491898145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45994.811491898145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45994.811491898145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45994.811491898145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45994.811491898145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45994.811491898145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45994.811491898145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45994.811491898145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45994.811491898145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45994.811491898145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45994.811491898145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45994.811491898145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45994.811491898145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45994.811491898145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45994.811491898145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45994.811491898145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45994.811491898145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45994.811491898145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45994.811491898145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45994.811491898145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45994.811491898145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45994.811491898145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45994.811491898145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45994.811491898145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45994.811491898145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45994.811491898145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45994.811491898145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45994.811491898145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45994.811491898145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45994.811491898145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45994.811491898145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45994.811491898145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45994.811491898145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45994.811491898145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45994.811491898145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45994.811491898145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45994.811491898145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45994.811491898145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45994.811491898145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45994.811491898145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45994.811491898145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45994.811491898145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45994.811491898145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45994.811491898145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45994.811491898145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45994.811491898145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45994.811491898145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45994.811491898145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45994.811491898145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45994.811491898145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45994.811491898145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45994.811491898145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45994.811491898145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45994.811491898145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45994.811491898145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45994.811491898145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45994.811491898145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45994.811491898145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45994.811491898145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45994.811491898145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45994.811491898145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45994.811491898145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45994.811491898145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45994.811491898145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45994.811491898145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45994.811491898145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45994.811491898145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45994.811491898145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45994.811491898145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45994.811491898145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45994.811491898145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45994.811491898145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45994.811491898145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45994.811491898145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45994.811491898145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45994.811491898145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45994.811491898145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45994.811491898145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45994.811491898145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45994.811491898145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45994.811491898145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45994.811491898145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45994.811491898145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45994.811491898145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45994.811491898145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45994.811491898145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45994.811491898145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45994.811491898145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45994.811491898145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45994.811491898145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45994.811491898145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45994.811491898145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45994.811491898145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45994.811491898145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45994.811491898145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45994.811491898145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45994.811491898145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45994.811491898145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45994.811491898145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45994.811491898145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45994.811491898145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45994.811491898145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45994.811491898145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45994.811491898145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45994.811491898145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45994.811491898145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45994.811491898145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45994.811491898145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45994.811491898145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45994.811491898145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45994.811491898145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45994.811491898145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45994.811491898145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45994.811491898145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45994.811491898145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45994.811491898145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45994.811491898145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45994.811491898145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45994.811491898145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45994.811491898145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45994.811491898145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45994.811491898145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45994.811491898145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45994.811491898145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45994.811491898145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45994.811491898145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45994.811491898145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45994.811491898145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45994.811491898145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45994.811491898145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45994.811491898145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45994.811491898145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45994.811491898145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45994.811491898145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45994.811491898145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45994.811491898145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45994.811491898145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45994.811491898145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45994.811491898145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45994.811491898145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45994.811491898145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45994.811491898145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45994.811491898145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45994.811491898145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45994.811491898145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45994.811491898145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45994.811491898145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45994.811491898145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45994.811491898145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45994.811491898145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45994.811491898145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45994.811491898145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45994.811491898145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45994.811491898145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45994.811491898145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45994.811491898145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45994.811491898145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45994.811491898145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45994.811491898145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45994.811491898145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45994.811491898145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45994.811491898145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45994.811491898145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45994.811491898145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45994.811491898145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45994.811491898145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45994.811491898145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45994.811491898145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45994.811491898145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45994.811491898145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45994.811491898145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45994.811491898145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45994.811491898145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45994.811491898145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45994.811491898145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45994.811491898145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45994.811491898145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45994.811491898145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45994.811491898145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45994.811491898145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45994.811491898145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45994.811491898145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45994.811491898145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45994.811491898145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45994.811491898145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45994.811491898145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45994.811491898145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45994.811491898145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45994.811491898145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45994.811491898145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45994.811491898145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45994.811491898145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45994.811491898145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45994.811491898145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45994.811491898145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45994.811491898145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45994.811491898145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45994.811491898145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45994.811491898145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45994.811491898145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45994.811491898145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45994.811491898145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45994.811491898145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45994.811491898145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45994.811491898145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45994.811491898145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45994.811491898145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45994.811491898145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45994.811491898145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45994.811491898145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45994.811491898145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45994.811491898145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45994.811491898145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45994.811491898145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45994.811491898145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45994.811491898145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45994.811491898145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45994.811491898145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45994.811491898145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45994.811491898145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45994.811491898145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45994.811491898145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45994.811491898145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45994.811491898145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45994.811491898145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45994.811491898145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45994.811491898145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45994.811491898145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45994.811491898145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45994.811491898145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45994.811491898145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45994.811491898145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45994.811491898145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45994.811491898145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45994.811491898145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45994.811491898145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45994.811491898145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45994.811491898145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45994.811491898145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45994.811491898145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45994.811491898145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45994.811491898145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45994.811491898145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45994.811491898145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45994.811491898145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45994.811491898145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45994.811491898145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45994.811491898145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45994.811491898145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45994.811491898145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45994.811491898145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45994.811491898145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45994.811491898145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45994.811491898145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45994.811491898145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45994.811491898145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45994.811491898145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45994.811491898145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45994.811491898145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45994.811491898145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45994.811491898145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45994.811491898145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45994.811491898145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45994.811491898145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45994.811491898145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45994.811491898145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45994.811491898145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45994.811491898145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45994.811491898145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45994.811491898145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45994.811491898145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45994.811491898145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45994.811491898145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45994.811491898145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45994.811491898145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45994.811491898145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45994.811491898145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45994.811491898145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45994.811491898145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45994.811491898145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45994.811491898145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45994.811491898145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45994.811491898145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45994.811491898145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45994.811491898145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45994.811491898145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45994.811491898145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45994.811491898145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45994.811491898145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45994.811491898145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45994.811491898145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45994.811491898145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45994.811491898145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45994.811491898145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45994.811491898145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45994.811491898145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45994.811491898145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45994.811491898145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45994.811491898145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45994.811491898145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45994.811491898145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45994.811491898145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45994.811491898145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45994.811491898145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45994.811491898145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45994.811491898145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45994.811491898145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45994.811491898145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45994.811491898145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45994.811491898145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45994.811491898145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45994.811491898145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45994.811491898145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45994.811491898145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45994.811491898145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45994.811491898145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45994.811491898145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45994.811491898145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45994.811491898145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45994.811491898145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45994.811491898145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45994.811491898145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45994.811491898145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45994.811491898145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45994.811491898145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45994.811491898145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45994.811491898145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45994.811491898145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45994.811491898145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45994.811491898145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45994.811491898145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45994.811491898145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45994.811491898145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45994.811491898145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45994.811491898145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45994.811491898145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45994.811491898145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45994.811491898145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45994.811491898145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45994.811491898145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45994.811491898145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45994.811491898145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45994.811491898145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45994.811491898145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45994.811491898145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45994.811491898145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45994.811491898145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45994.811491898145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45994.811491898145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45994.811491898145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45994.811491898145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45994.811491898145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45994.811491898145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45994.811491898145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45994.811491898145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45994.811491898145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45994.811491898145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45994.811491898145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45994.811491898145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45994.811491898145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45994.811491898145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45994.811491898145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45994.811491898145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45994.811491898145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45994.811491898145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45994.811491898145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45994.811491898145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45994.811491898145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45994.811491898145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45994.811491898145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45994.811491898145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45994.811491898145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45994.811491898145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45994.811491898145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45994.811491898145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45994.811491898145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45994.811491898145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45994.811491898145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45994.811491898145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45994.811491898145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45994.811491898145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45994.811491898145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45994.811491898145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45994.811491898145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45994.811491898145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45994.811491898145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45994.811491898145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45994.811491898145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45994.811491898145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45994.811491898145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45994.811491898145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45994.811491898145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45994.811491898145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45994.811491898145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45994.811491898145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45994.811491898145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45994.811491898145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45994.811491898145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45994.811491898145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45994.811491898145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45994.811491898145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45994.811491898145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45994.811491898145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45994.811491898145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45994.811491898145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45994.811491898145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45994.811491898145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45994.811491898145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45994.811491898145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45994.811491898145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45994.811491898145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45994.811491898145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45994.811491898145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45994.811491898145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45994.811491898145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45994.811491898145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45994.811491898145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45994.811491898145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45994.811491898145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45994.811491898145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45994.811491898145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45994.811491898145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45994.811491898145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45994.811491898145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45994.811491898145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45994.811491898145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45994.811491898145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45994.811491898145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45994.811491898145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45994.811491898145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45994.811491898145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45994.811491898145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45994.811491898145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45994.811491898145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45994.811491898145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45994.811491898145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45994.811491898145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45994.811491898145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45994.811491898145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45994.811491898145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45994.811491898145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45994.811491898145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45994.811491898145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45994.811491898145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45994.811491898145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45994.811491898145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45994.811491898145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45994.811491898145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45994.811491898145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45994.811491898145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45994.811491898145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45994.811491898145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45994.811491898145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45994.811491898145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45994.811491898145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45994.811491898145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45994.811491898145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45994.811491898145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45994.811491898145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45994.811491898145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45994.811491898145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45994.811491898145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45994.811491898145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45994.811491898145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45994.811491898145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45994.811491898145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45994.811491898145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45994.811491898145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45994.811491898145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45994.811491898145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45994.811491898145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45994.811491898145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45994.811491898145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45994.811491898145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45994.811491898145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45994.811491898145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45994.811491898145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45994.811491898145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45994.811491898145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45994.811491898145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45994.811491898145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45994.811491898145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45994.811491898145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45994.811491898145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45994.811491898145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45994.811491898145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45994.811491898145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45994.811491898145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45994.811491898145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45994.811491898145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45994.811491898145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45994.811491898145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45994.811491898145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45994.811491898145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45994.811491898145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45994.811491898145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45994.811491898145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45994.811491898145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45994.811491898145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45994.811491898145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45994.811491898145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45994.811491898145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45994.811491898145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45994.811491898145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45994.811491898145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45994.811491898145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45994.811491898145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45994.811491898145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45994.811491898145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45994.811491898145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45994.811491898145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45994.811491898145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45994.811491898145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45994.811491898145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45994.811491898145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45994.811491898145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45994.811491898145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45994.811491898145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45994.811491898145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45994.811491898145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45994.811491898145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45994.811491898145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45994.811491898145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45994.811491898145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45994.811491898145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45994.811491898145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45994.811491898145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45994.811491898145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45994.811491898145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45994.811491898145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45994.811491898145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45994.811491898145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45994.811491898145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45994.811491898145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45994.811491898145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45994.811491898145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45994.811491898145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45994.811491898145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45994.811491898145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45994.811491898145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45994.811491898145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45994.811491898145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45994.811491898145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45994.811491898145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45994.811491898145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45994.811491898145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45994.811491898145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45994.811491898145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45994.811491898145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45994.811491898145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45994.811491898145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45994.811491898145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45994.811491898145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45994.811491898145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45994.811491898145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45994.811491898145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45994.811491898145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45994.811491898145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45994.811491898145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45994.811491898145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45994.811491898145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45994.811491898145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45994.811491898145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45994.811491898145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45994.811491898145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45994.811491898145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45994.811491898145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45994.811491898145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45994.811491898145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45994.811491898145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45994.811491898145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45994.811491898145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45994.811491898145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45994.811491898145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45994.811491898145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45994.811491898145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45994.811491898145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45994.811491898145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45994.811491898145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45994.811491898145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45994.811491898145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45994.811491898145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45994.811491898145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45994.811491898145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45994.811491898145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45994.811491898145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45994.811491898145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45994.811491898145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45994.811491898145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45994.811491898145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45994.811491898145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45994.811491898145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45994.811491898145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45994.811491898145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45994.811491898145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45994.811491898145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45994.811491898145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45994.811491898145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45994.811491898145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45994.811491898145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45994.811491898145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45994.811491898145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45994.811491898145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45994.811491898145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45994.811491898145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45994.811491898145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45994.811491898145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45994.811491898145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45994.811491898145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45994.811491898145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45994.811491898145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45994.811491898145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45994.811491898145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45994.811491898145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45994.811491898145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45994.811491898145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45994.811491898145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45994.811491898145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45994.811491898145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45994.811491898145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45994.811491898145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45994.811491898145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45994.811491898145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45994.811491898145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45994.811491898145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45994.811491898145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45994.811491898145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45994.811491898145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45994.811491898145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45994.811491898145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45994.811491898145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45994.811491898145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45994.811491898145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45994.811491898145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45994.811491898145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45994.811491898145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45994.811491898145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45994.811491898145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45994.811491898145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45994.811491898145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45994.811491898145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45994.811491898145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45994.811491898145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45994.811491898145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45994.811491898145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45994.811491898145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45994.811491898145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45994.811491898145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45994.811491898145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45994.811491898145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45994.811491898145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45994.811491898145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45994.811491898145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45994.811491898145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45994.811491898145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45994.811491898145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45994.811491898145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45994.811491898145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45994.811491898145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45994.811491898145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45994.811491898145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45994.811491898145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45994.811491898145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45994.811491898145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45994.811491898145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45994.811491898145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45994.811491898145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45994.811491898145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45994.811491898145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45994.811491898145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45994.811491898145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45994.811491898145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45994.811491898145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45994.811491898145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45994.811491898145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45994.811491898145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45994.811491898145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45994.811491898145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45994.811491898145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45994.811491898145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45994.811491898145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45994.811491898145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45994.811491898145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45994.811491898145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45994.811491898145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45994.811491898145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45994.811491898145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45994.811491898145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45994.811491898145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45994.811491898145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45994.811491898145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45994.811491898145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45994.811491898145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45994.811491898145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45994.811491898145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45994.811491898145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45994.811491898145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45994.811491898145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45994.811491898145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45994.811491898145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45994.811491898145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45994.811491898145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45994.811491898145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45994.811491898145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45994.811491898145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45994.811491898145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45994.811491898145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45994.811491898145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45994.811491898145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45994.811491898145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45994.811491898145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45994.811491898145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45994.811491898145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45994.811491898145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45994.811491898145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45994.811491898145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45994.811491898145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45994.811491898145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45994.811491898145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45994.811491898145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45994.811491898145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45994.811491898145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45994.811491898145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45994.811491898145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45994.811491898145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45994.811491898145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45994.811491898145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45994.811491898145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45994.811491898145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45994.811491898145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45994.811491898145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45994.811491898145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45994.811491898145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45994.811491898145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45994.811491898145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45994.811491898145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45994.811491898145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45994.811491898145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45994.811491898145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45994.811491898145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45994.811491898145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45994.811491898145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45994.811491898145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45994.811491898145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45994.811491898145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45994.811491898145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45994.811491898145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45994.811491898145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45994.811491898145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45994.811491898145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45994.811491898145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45994.811491898145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45994.811491898145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45994.811491898145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45994.811491898145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45994.811491898145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45994.811491898145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45994.811491898145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45994.811491898145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291.3307743055484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45994.811491898145</v>
      </c>
      <c r="H3" s="92">
        <v>45994.756435185183</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45994.811491898145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45994.811491898145</v>
      </c>
      <c r="H5" s="92"/>
      <c r="I5" s="110" t="str">
        <f>IFERROR(VLOOKUP(D5,DB!A:F,6,0),"")</f>
        <v/>
      </c>
      <c r="J5" s="110" t="str">
        <f>IFERROR(VLOOKUP(D5,DB!A:G,7,0),"")</f>
        <v/>
      </c>
      <c r="K5" s="94" t="s">
        <v>39198</v>
      </c>
      <c r="L5" s="88" t="str">
        <f>IFERROR(VLOOKUP(D5,DB!A:I,9,0),"")</f>
        <v/>
      </c>
    </row>
    <row r="6" spans="1:16" ht="15" customHeight="1">
      <c r="A6" s="110"/>
      <c r="B6" s="110" t="str">
        <f>IFERROR(VLOOKUP(D6,DB!A:K,11,0),"")</f>
        <v/>
      </c>
      <c r="C6" s="90"/>
      <c r="D6" s="88"/>
      <c r="E6" s="91"/>
      <c r="F6" s="92"/>
      <c r="G6" s="93">
        <f t="shared" ca="1" si="0"/>
        <v>45994.811491898145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45994.811491898145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45994.811491898145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45994.811491898145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45994.811491898145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45994.811491898145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45994.811491898145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45994.811491898145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45994.811491898145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45994.811491898145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45994.811491898145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45994.811491898145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45994.811491898145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45994.811491898145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45994.811491898145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45994.811491898145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45994.811491898145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45994.811491898145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45994.811491898145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45994.811491898145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45994.811491898145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45994.811491898145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45994.811491898145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45994.811491898145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45994.811491898145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45994.811491898145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45994.811491898145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45994.811491898145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45994.811491898145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45994.811491898145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45994.811491898145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45994.811491898145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45994.811491898145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45994.811491898145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45994.811491898145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45994.811491898145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45994.811491898145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45994.811491898145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45994.811491898145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45994.811491898145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45994.811491898145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45994.811491898145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45994.811491898145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45994.811491898145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45994.811491898145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45994.811491898145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45994.811491898145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45994.811491898145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45994.811491898145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45994.811491898145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45994.811491898145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45994.811491898145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45994.811491898145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45994.811491898145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45994.811491898145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45994.811491898145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45994.811491898145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45994.811491898145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45994.811491898145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45994.811491898145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45994.811491898145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45994.811491898145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45994.811491898145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45994.811491898145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45994.811491898145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45994.811491898145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45994.811491898145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45994.811491898145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45994.811491898145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45994.811491898145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45994.811491898145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45994.811491898145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45994.811491898145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45994.811491898145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45994.811491898145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45994.811491898145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45994.811491898145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45994.811491898145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45994.811491898145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45994.811491898145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45994.811491898145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45994.811491898145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45994.811491898145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45994.811491898145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45994.811491898145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45994.811491898145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45994.811491898145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45994.811491898145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45994.811491898145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45994.811491898145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45994.811491898145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45994.811491898145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45994.811491898145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45994.811491898145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45994.811491898145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45994.811491898145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45994.811491898145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45994.811491898145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45994.811491898145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45994.811491898145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45994.811491898145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45994.811491898145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45994.811491898145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45994.811491898145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45994.811491898145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45994.811491898145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45994.811491898145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45994.811491898145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45994.811491898145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45994.811491898145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45994.811491898145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45994.811491898145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45994.811491898145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45994.811491898145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45994.811491898145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45994.811491898145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45994.811491898145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45994.811491898145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45994.811491898145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45994.811491898145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45994.811491898145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45994.811491898145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45994.811491898145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45994.811491898145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45994.811491898145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45994.811491898145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45994.811491898145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45994.811491898145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45994.811491898145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45994.811491898145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45994.811491898145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45994.811491898145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45994.811491898145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45994.811491898145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45994.811491898145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45994.811491898145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45994.811491898145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45994.811491898145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45994.811491898145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45994.811491898145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45994.811491898145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45994.811491898145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45994.811491898145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45994.811491898145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45994.811491898145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45994.811491898145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45994.811491898145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45994.811491898145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45994.811491898145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45994.811491898145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45994.811491898145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45994.811491898145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45994.811491898145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45994.811491898145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45994.811491898145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45994.811491898145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45994.811491898145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45994.811491898145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45994.811491898145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45994.811491898145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45994.811491898145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45994.811491898145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45994.811491898145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45994.811491898145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45994.811491898145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45994.811491898145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45994.811491898145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45994.811491898145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45994.811491898145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45994.811491898145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45994.811491898145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45994.811491898145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45994.811491898145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45994.811491898145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45994.811491898145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45994.811491898145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45994.811491898145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45994.811491898145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45994.811491898145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45994.811491898145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45994.811491898145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45994.811491898145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45994.811491898145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45994.811491898145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45994.811491898145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45994.811491898145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45994.811491898145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45994.811491898145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45994.811491898145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45994.811491898145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45994.811491898145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45994.811491898145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45994.811491898145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45994.811491898145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45994.811491898145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45994.811491898145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45994.811491898145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45994.811491898145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45994.811491898145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45994.811491898145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45994.811491898145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45994.811491898145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45994.811491898145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45994.811491898145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45994.811491898145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45994.811491898145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45994.811491898145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45994.811491898145</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22" sqref="D2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102.97943171295628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68.622614583327959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46.150380787032191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13.438193287031027</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45994.811491898145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45994.811491898145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45994.811491898145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45994.811491898145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45994.811491898145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45994.811491898145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45994.811491898145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45994.811491898145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45994.811491898145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45994.811491898145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45994.811491898145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45994.811491898145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45994.811491898145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45994.811491898145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45994.811491898145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45994.811491898145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45994.811491898145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45994.811491898145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45994.811491898145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45994.811491898145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45994.811491898145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45994.811491898145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45994.811491898145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45994.811491898145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45994.811491898145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45994.811491898145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45994.811491898145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45994.811491898145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45994.811491898145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45994.811491898145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45994.811491898145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45994.811491898145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45994.811491898145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45994.811491898145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45994.811491898145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45994.811491898145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45994.811491898145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45994.811491898145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45994.811491898145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45994.811491898145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45994.811491898145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45994.811491898145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45994.811491898145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45994.811491898145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45994.811491898145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45994.811491898145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45994.811491898145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45994.811491898145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45994.811491898145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45994.811491898145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45994.811491898145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45994.811491898145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45994.811491898145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45994.811491898145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45994.811491898145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45994.811491898145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45994.811491898145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45994.811491898145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45994.811491898145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45994.811491898145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45994.811491898145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45994.811491898145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45994.811491898145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45994.811491898145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45994.811491898145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45994.811491898145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45994.811491898145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45994.811491898145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45994.811491898145</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45994.811491898145</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45994.811491898145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45994.811491898145</v>
      </c>
      <c r="H3" s="121"/>
      <c r="I3" s="119" t="str">
        <f>IFERROR(VLOOKUP(D3,DB!A:F,6,0),"")</f>
        <v/>
      </c>
      <c r="J3" s="119" t="str">
        <f>IFERROR(VLOOKUP(D3,DB!A:G,7,0),"")</f>
        <v/>
      </c>
      <c r="K3" s="122" t="s">
        <v>39207</v>
      </c>
      <c r="L3" s="137" t="str">
        <f>IFERROR(VLOOKUP(D3,DB!A:I,9,0),"")</f>
        <v/>
      </c>
    </row>
    <row r="4" spans="1:16382" ht="31.5" customHeight="1">
      <c r="A4" s="118"/>
      <c r="B4" s="119" t="str">
        <f>IFERROR(VLOOKUP(D4,DB!A:K,11,0),"")</f>
        <v/>
      </c>
      <c r="C4" s="120"/>
      <c r="D4" s="119"/>
      <c r="E4" s="142"/>
      <c r="F4" s="121"/>
      <c r="G4" s="72">
        <f ca="1">IFERROR(NOW()-F4,"-")</f>
        <v>45994.811491898145</v>
      </c>
      <c r="H4" s="121"/>
      <c r="I4" s="119" t="str">
        <f>IFERROR(VLOOKUP(D4,DB!A:F,6,0),"")</f>
        <v/>
      </c>
      <c r="J4" s="119" t="str">
        <f>IFERROR(VLOOKUP(D4,DB!A:G,7,0),"")</f>
        <v/>
      </c>
      <c r="K4" s="122" t="s">
        <v>39207</v>
      </c>
      <c r="L4" s="137" t="str">
        <f>IFERROR(VLOOKUP(D4,DB!A:I,9,0),"")</f>
        <v/>
      </c>
    </row>
    <row r="5" spans="1:16382" ht="31.5" customHeight="1">
      <c r="A5" s="118"/>
      <c r="B5" s="119" t="str">
        <f>IFERROR(VLOOKUP(D5,DB!A:K,11,0),"")</f>
        <v/>
      </c>
      <c r="C5" s="120"/>
      <c r="D5" s="119"/>
      <c r="E5" s="142"/>
      <c r="F5" s="121"/>
      <c r="G5" s="72">
        <f ca="1">IFERROR(NOW()-F5,"-")</f>
        <v>45994.811491898145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45994.811491898145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45994.811491898145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45994.811491898145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45994.811491898145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45994.811491898145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45994.811491898145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45994.811491898145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45994.811491898145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45994.811491898145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45994.811491898145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45994.811491898145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45994.811491898145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45994.811491898145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45994.811491898145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45994.811491898145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45994.811491898145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45994.811491898145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45994.811491898145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45994.811491898145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45994.811491898145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45994.811491898145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45994.811491898145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45994.811491898145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45994.811491898145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45994.811491898145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45994.811491898145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45994.811491898145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45994.811491898145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45994.811491898145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45994.811491898145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45994.811491898145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45994.811491898145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45994.811491898145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45994.811491898145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45994.811491898145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45994.811491898145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45994.811491898145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45994.811491898145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45994.811491898145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45994.811491898145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45994.811491898145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45994.811491898145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45994.811491898145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45994.811491898145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45994.811491898145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45994.811491898145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45994.811491898145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45994.811491898145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45994.811491898145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45994.811491898145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45994.811491898145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45994.811491898145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45994.811491898145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45994.811491898145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45994.811491898145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45994.811491898145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45994.811491898145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45994.811491898145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45994.811491898145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45994.811491898145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45994.811491898145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45994.811491898145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45994.811491898145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45994.811491898145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45994.811491898145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45994.811491898145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45994.811491898145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45994.811491898145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45994.811491898145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45994.811491898145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45994.811491898145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45994.811491898145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45994.811491898145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45994.811491898145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45994.811491898145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45994.811491898145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45994.811491898145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45994.811491898145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45994.811491898145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45994.811491898145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45994.811491898145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45994.811491898145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45994.811491898145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45994.811491898145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45994.811491898145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45994.811491898145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45994.811491898145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45994.811491898145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45994.811491898145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45994.811491898145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45994.811491898145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45994.811491898145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45994.811491898145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45994.811491898145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45994.811491898145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45994.811491898145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45994.811491898145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45994.811491898145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45994.811491898145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45994.811491898145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45994.811491898145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45994.811491898145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45994.811491898145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45994.811491898145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45994.811491898145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45994.811491898145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45994.811491898145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45994.811491898145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45994.811491898145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45994.811491898145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45994.811491898145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45994.811491898145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45994.811491898145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45994.811491898145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45994.811491898145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45994.811491898145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45994.811491898145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45994.811491898145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45994.811491898145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45994.811491898145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45994.811491898145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45994.811491898145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45994.811491898145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45994.811491898145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45994.811491898145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45994.811491898145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45994.811491898145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45994.811491898145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45994.811491898145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45994.811491898145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45994.811491898145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45994.811491898145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45994.811491898145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45994.811491898145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45994.811491898145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45994.811491898145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45994.811491898145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45994.811491898145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45994.811491898145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45994.811491898145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45994.811491898145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45994.811491898145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45994.811491898145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45994.811491898145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45994.811491898145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45994.811491898145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45994.811491898145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45994.811491898145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45994.811491898145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45994.811491898145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45994.811491898145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45994.811491898145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45994.811491898145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45994.811491898145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45994.811491898145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45994.811491898145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45994.811491898145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45994.811491898145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45994.811491898145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45994.811491898145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45994.811491898145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45994.811491898145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45994.811491898145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45994.811491898145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45994.811491898145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45994.811491898145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45994.811491898145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45994.811491898145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45994.811491898145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45994.811491898145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45994.811491898145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45994.811491898145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45994.811491898145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45994.811491898145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45994.811491898145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45994.811491898145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45994.811491898145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45994.811491898145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45994.811491898145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45994.811491898145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45994.811491898145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45994.811491898145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45994.811491898145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45994.811491898145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45994.811491898145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45994.811491898145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45994.811491898145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45994.811491898145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45994.811491898145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45994.811491898145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45994.811491898145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45994.811491898145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45994.811491898145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45994.811491898145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45994.811491898145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45994.811491898145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45994.811491898145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45994.811491898145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45994.811491898145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45994.811491898145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45994.811491898145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45994.811491898145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45994.811491898145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45994.811491898145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45994.811491898145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45994.811491898145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45994.811491898145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45994.811491898145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45994.811491898145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45994.811491898145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45994.811491898145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45994.811491898145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45994.811491898145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45994.811491898145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45994.811491898145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45994.811491898145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45994.811491898145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45994.811491898145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45994.811491898145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45994.811491898145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45994.811491898145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45994.811491898145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45994.811491898145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45994.811491898145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45994.811491898145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45994.811491898145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45994.811491898145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45994.811491898145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45994.811491898145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45994.811491898145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45994.811491898145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45994.811491898145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45994.811491898145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45994.811491898145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45994.811491898145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45994.811491898145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45994.811491898145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45994.811491898145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45994.811491898145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45994.811491898145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45994.811491898145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45994.811491898145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45994.811491898145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45994.811491898145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45994.811491898145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45994.811491898145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45994.811491898145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45994.811491898145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45994.811491898145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45994.811491898145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45994.811491898145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45994.811491898145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45994.811491898145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45994.811491898145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45994.811491898145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45994.811491898145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45994.811491898145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45994.811491898145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45994.811491898145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45994.811491898145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45994.811491898145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45994.811491898145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45994.811491898145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45994.811491898145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45994.811491898145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45994.811491898145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45994.811491898145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45994.811491898145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45994.811491898145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45994.811491898145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45994.811491898145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45994.811491898145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45994.811491898145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45994.811491898145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45994.811491898145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45994.811491898145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45994.811491898145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45994.811491898145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45994.811491898145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45994.811491898145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45994.811491898145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45994.811491898145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45994.811491898145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45994.811491898145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45994.811491898145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45994.811491898145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45994.811491898145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45994.811491898145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45994.811491898145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45994.811491898145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45994.811491898145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45994.811491898145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45994.811491898145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45994.811491898145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45994.811491898145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45994.811491898145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45994.811491898145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45994.811491898145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45994.811491898145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45994.811491898145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45994.811491898145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45994.811491898145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45994.811491898145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45994.811491898145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45994.811491898145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45994.811491898145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45994.811491898145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45994.811491898145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45994.811491898145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45994.811491898145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45994.811491898145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45994.811491898145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45994.811491898145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45994.811491898145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45994.811491898145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45994.811491898145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45994.811491898145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45994.811491898145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45994.811491898145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45994.811491898145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45994.811491898145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45994.811491898145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45994.811491898145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45994.811491898145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45994.811491898145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45994.811491898145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45994.811491898145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45994.811491898145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45994.811491898145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45994.811491898145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45994.811491898145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45994.811491898145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45994.811491898145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45994.811491898145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45994.811491898145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45994.811491898145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45994.811491898145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45994.811491898145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45994.811491898145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45994.811491898145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45994.811491898145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45994.811491898145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45994.811491898145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45994.811491898145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45994.811491898145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45994.811491898145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45994.811491898145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45994.811491898145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45994.811491898145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45994.811491898145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45994.811491898145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45994.811491898145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45994.811491898145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45994.811491898145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45994.811491898145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45994.811491898145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45994.811491898145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45994.811491898145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45994.811491898145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45994.811491898145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45994.811491898145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45994.811491898145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45994.811491898145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45994.811491898145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45994.811491898145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45994.811491898145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45994.811491898145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45994.811491898145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45994.811491898145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45994.811491898145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45994.811491898145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45994.811491898145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45994.811491898145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45994.811491898145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45994.811491898145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45994.811491898145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45994.811491898145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45994.811491898145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45994.811491898145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45994.811491898145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45994.811491898145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45994.811491898145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45994.811491898145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45994.811491898145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45994.811491898145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45994.811491898145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45994.811491898145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45994.811491898145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45994.811491898145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45994.811491898145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45994.811491898145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45994.811491898145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45994.811491898145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45994.811491898145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45994.811491898145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45994.811491898145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45994.811491898145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45994.811491898145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45994.811491898145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45994.811491898145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45994.811491898145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45994.811491898145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45994.811491898145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45994.811491898145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45994.811491898145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45994.811491898145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45994.811491898145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45994.811491898145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45994.811491898145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45994.811491898145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45994.811491898145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45994.811491898145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45994.811491898145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45994.811491898145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45994.811491898145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45994.811491898145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45994.811491898145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45994.811491898145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45994.811491898145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45994.811491898145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45994.811491898145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45994.811491898145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45994.811491898145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45994.811491898145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45994.811491898145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45994.811491898145</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45994.811491898145</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2025-12-03T16:28:39Z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