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92" documentId="120_S{2AC9BD13-BADA-5192-A53E-5A8FF88502F6}" xr6:coauthVersionLast="47" xr6:coauthVersionMax="47" xr10:uidLastSave="{4EF3CEA0-5C35-42F2-A22A-6A43161FCAB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<sst xmlns="http://schemas.openxmlformats.org/spreadsheetml/2006/main" count="180286" uniqueCount="39128">
  <si>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</si>
  <si>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</si>
  <si>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</si>
  <si>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</si>
  <si>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</si>
  <si>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</si>
  <si>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</si>
  <si>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</si>
  <si>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</si>
  <si>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</si>
  <si>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</si>
  <si>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</si>
  <si>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</si>
  <si>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</si>
  <si>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</si>
  <si>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</si>
  <si>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</si>
  <si>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</si>
  <si>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</si>
  <si>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</si>
  <si>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</si>
  <si>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</si>
  <si>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</si>
  <si>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</si>
  <si>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</si>
  <si>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</si>
  <si>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</si>
  <si>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</si>
  <si>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</si>
  <si>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</si>
  <si>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</si>
  <si>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</si>
  <si>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</si>
  <si>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</si>
  <si>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</si>
  <si>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</si>
  <si>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</si>
  <si>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</si>
  <si>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</si>
  <si>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</si>
  <si>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</si>
  <si>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</si>
  <si>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</si>
  <si>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</si>
  <si>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</si>
  <si>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</si>
  <si>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</si>
  <si>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</si>
  <si>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</si>
  <si>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</si>
  <si>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</si>
  <si>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</si>
  <si>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</si>
  <si>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</si>
  <si>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</si>
  <si>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</si>
  <si>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</si>
  <si>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</si>
  <si>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</si>
  <si>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</si>
  <si>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</si>
  <si>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</si>
  <si>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</si>
  <si>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</si>
  <si>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</si>
  <si>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</si>
  <si>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</si>
  <si>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</si>
  <si>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</si>
  <si>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</si>
  <si>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</si>
  <si>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</si>
  <si>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</si>
  <si>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</si>
  <si>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</si>
  <si>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</si>
  <si>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</si>
  <si>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</si>
  <si>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</si>
  <si>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</si>
  <si>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</si>
  <si>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</si>
  <si>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</si>
  <si>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</si>
  <si>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</si>
  <si>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</si>
  <si>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</si>
  <si>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</si>
  <si>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</si>
  <si>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</si>
  <si>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</si>
  <si>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</si>
  <si>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</si>
  <si>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</si>
  <si>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</si>
  <si>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</si>
  <si>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</si>
  <si>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</si>
  <si>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</si>
  <si>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</si>
  <si>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</si>
  <si>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</si>
  <si>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</si>
  <si>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</si>
  <si>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</si>
  <si>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</si>
  <si>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</si>
  <si>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</si>
  <si>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</si>
  <si>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</si>
  <si>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</si>
  <si>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</si>
  <si>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</si>
  <si>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</si>
  <si>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</si>
  <si>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</si>
  <si>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</si>
  <si>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</si>
  <si>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</si>
  <si>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</si>
  <si>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</si>
  <si>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</si>
  <si>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</si>
  <si>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</si>
  <si>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</si>
  <si>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</si>
  <si>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</si>
  <si>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</si>
  <si>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</si>
  <si>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</si>
  <si>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</si>
  <si>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</si>
  <si>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</si>
  <si>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</si>
  <si>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</si>
  <si>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</si>
  <si>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</si>
  <si>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</si>
  <si>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</si>
  <si>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</si>
  <si>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</si>
  <si>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</si>
  <si>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</si>
  <si>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</si>
  <si>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</si>
  <si>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</si>
  <si>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</si>
  <si>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</si>
  <si>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</si>
  <si>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</si>
  <si>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</si>
  <si>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</si>
  <si>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</si>
  <si>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</si>
  <si>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</si>
  <si>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</si>
  <si>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</si>
  <si>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</si>
  <si>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</si>
  <si>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</si>
  <si>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</si>
  <si>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</si>
  <si>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</si>
  <si>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</si>
  <si>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</si>
  <si>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</si>
  <si>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</si>
  <si>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</si>
  <si>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</si>
  <si>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</si>
  <si>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</si>
  <si>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</si>
  <si>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</si>
  <si>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</si>
  <si>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</si>
  <si>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</si>
  <si>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</si>
  <si>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</si>
  <si>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</si>
  <si>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</si>
  <si>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</si>
  <si>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</si>
  <si>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</si>
  <si>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</si>
  <si>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</si>
  <si>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</si>
  <si>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</si>
  <si>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</si>
  <si>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</si>
  <si>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</si>
  <si>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</si>
  <si>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</si>
  <si>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</si>
  <si>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</si>
  <si>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</si>
  <si>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</si>
  <si>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</si>
  <si>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</si>
  <si>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</si>
  <si>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</si>
  <si>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</si>
  <si>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</si>
  <si>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</si>
  <si>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</si>
  <si>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</si>
  <si>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</si>
  <si>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</si>
  <si>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</si>
  <si>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</si>
  <si>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</si>
  <si>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</si>
  <si>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</si>
  <si>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</si>
  <si>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</si>
  <si>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</si>
  <si>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</si>
  <si>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</si>
  <si>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</si>
  <si>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</si>
  <si>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</si>
  <si>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</si>
  <si>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</si>
  <si>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</si>
  <si>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</si>
  <si>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</si>
  <si>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</si>
  <si>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</si>
  <si>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</si>
  <si>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</si>
  <si>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</si>
  <si>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</si>
  <si>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</si>
  <si>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</si>
  <si>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</si>
  <si>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</si>
  <si>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</si>
  <si>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</si>
  <si>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</si>
  <si>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</si>
  <si>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</si>
  <si>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</si>
  <si>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</si>
  <si>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</si>
  <si>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</si>
  <si>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</si>
  <si>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</si>
  <si>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</si>
  <si>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</si>
  <si>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</si>
  <si>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</si>
  <si>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</si>
  <si>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</si>
  <si>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</si>
  <si>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</si>
  <si>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</si>
  <si>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</si>
  <si>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</si>
  <si>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</si>
  <si>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</si>
  <si>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</si>
  <si>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</si>
  <si>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</si>
  <si>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</si>
  <si>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</si>
  <si>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</si>
  <si>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</si>
  <si>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</si>
  <si>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</si>
  <si>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</si>
  <si>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</si>
  <si>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</si>
  <si>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</si>
  <si>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</si>
  <si>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</si>
  <si>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</si>
  <si>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</si>
  <si>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</si>
  <si>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</si>
  <si>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</si>
  <si>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</si>
  <si>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</si>
  <si>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</si>
  <si>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</si>
  <si>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</si>
  <si>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</si>
  <si>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</si>
  <si>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</si>
  <si>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</si>
  <si>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</si>
  <si>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</si>
  <si>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</si>
  <si>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</si>
  <si>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</si>
  <si>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</si>
  <si>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</si>
  <si>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</si>
  <si>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</si>
  <si>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</si>
  <si>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</si>
  <si>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</si>
  <si>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</si>
  <si>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</si>
  <si>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</si>
  <si>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</si>
  <si>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</si>
  <si>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</si>
  <si>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</si>
  <si>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</si>
  <si>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</si>
  <si>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</si>
  <si>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</si>
  <si>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</si>
  <si>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</si>
  <si>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</si>
  <si>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</si>
  <si>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</si>
  <si>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</si>
  <si>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</si>
  <si>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</si>
  <si>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</si>
  <si>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</si>
  <si>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</si>
  <si>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</si>
  <si>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</si>
  <si>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</si>
  <si>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</si>
  <si>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</si>
  <si>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</si>
  <si>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</si>
  <si>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</si>
  <si>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</si>
  <si>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</si>
  <si>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</si>
  <si>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</si>
  <si>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</si>
  <si>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</si>
  <si>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</si>
  <si>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</si>
  <si>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</si>
  <si>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</si>
  <si>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</si>
  <si>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</si>
  <si>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</si>
  <si>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</si>
  <si>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</si>
  <si>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</si>
  <si>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</si>
  <si>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</si>
  <si>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</si>
  <si>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</si>
  <si>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</si>
  <si>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</si>
  <si>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</si>
  <si>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</si>
  <si>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</si>
  <si>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</si>
  <si>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</si>
  <si>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</si>
  <si>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</si>
  <si>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</si>
  <si>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</si>
  <si>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</si>
  <si>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</si>
  <si>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</si>
  <si>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</si>
  <si>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</si>
  <si>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</si>
  <si>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</si>
  <si>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</si>
  <si>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</si>
  <si>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</si>
  <si>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</si>
  <si>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</si>
  <si>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</si>
  <si>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</si>
  <si>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</si>
  <si>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</si>
  <si>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</si>
  <si>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</si>
  <si>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</si>
  <si>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</si>
  <si>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</si>
  <si>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</si>
  <si>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</si>
  <si>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</si>
  <si>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</si>
  <si>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</si>
  <si>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</si>
  <si>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</si>
  <si>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</si>
  <si>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</si>
  <si>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</si>
  <si>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</si>
  <si>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</si>
  <si>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</si>
  <si>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</si>
  <si>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</si>
  <si>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</si>
  <si>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</si>
  <si>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</si>
  <si>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</si>
  <si>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</si>
  <si>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</si>
  <si>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</si>
  <si>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</si>
  <si>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</si>
  <si>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</si>
  <si>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</si>
  <si>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</si>
  <si>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</si>
  <si>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</si>
  <si>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</si>
  <si>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</si>
  <si>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</si>
  <si>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</si>
  <si>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</si>
  <si>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</si>
  <si>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</si>
  <si>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</si>
  <si>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</si>
  <si>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</si>
  <si>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</si>
  <si>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</si>
  <si>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</si>
  <si>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</si>
  <si>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</si>
  <si>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</si>
  <si>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</si>
  <si>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</si>
  <si>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</si>
  <si>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</si>
  <si>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</si>
  <si>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</si>
  <si>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</si>
  <si>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</si>
  <si>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</si>
  <si>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</si>
  <si>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</si>
  <si>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</si>
  <si>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</si>
  <si>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</si>
  <si>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</si>
  <si>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</si>
  <si>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</si>
  <si>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</si>
  <si>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</si>
  <si>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</si>
  <si>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</si>
  <si>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</si>
  <si>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</si>
  <si>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</si>
  <si>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</si>
  <si>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</si>
  <si>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</si>
  <si>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</si>
  <si>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</si>
  <si>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</si>
  <si>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</si>
  <si>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</si>
  <si>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</si>
  <si>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</si>
  <si>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</si>
  <si>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</si>
  <si>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</si>
  <si>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</si>
  <si>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</si>
  <si>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</si>
  <si>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</si>
  <si>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</si>
  <si>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</si>
  <si>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</si>
  <si>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</si>
  <si>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</si>
  <si>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</si>
  <si>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</si>
  <si>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</si>
  <si>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</si>
  <si>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</si>
  <si>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</si>
  <si>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</si>
  <si>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</si>
  <si>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</si>
  <si>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</si>
  <si>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</si>
  <si>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</si>
  <si>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</si>
  <si>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</si>
  <si>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</si>
  <si>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</si>
  <si>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</si>
  <si>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</si>
  <si>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</si>
  <si>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</si>
  <si>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</si>
  <si>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</si>
  <si>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</si>
  <si>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</si>
  <si>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</si>
  <si>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</si>
  <si>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</si>
  <si>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</si>
  <si>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</si>
  <si>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</si>
  <si>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</si>
  <si>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</si>
  <si>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</si>
  <si>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</si>
  <si>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</si>
  <si>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</si>
  <si>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</si>
  <si>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</si>
  <si>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</si>
  <si>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</si>
  <si>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</si>
  <si>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</si>
  <si>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</si>
  <si>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</si>
  <si>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</si>
  <si>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</si>
  <si>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</si>
  <si>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</si>
  <si>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</si>
  <si>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</si>
  <si>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</si>
  <si>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</si>
  <si>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</si>
  <si>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</si>
  <si>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</si>
  <si>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</si>
  <si>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</si>
  <si>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</si>
  <si>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</si>
  <si>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</si>
  <si>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</si>
  <si>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</si>
  <si>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</si>
  <si>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</si>
  <si>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</si>
  <si>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</si>
  <si>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</si>
  <si>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</si>
  <si>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</si>
  <si>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</si>
  <si>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</si>
  <si>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</si>
  <si>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</si>
  <si>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</si>
  <si>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</si>
  <si>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</si>
  <si>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</si>
  <si>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</si>
  <si>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</si>
  <si>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</si>
  <si>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</si>
  <si>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</si>
  <si>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</si>
  <si>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</si>
  <si>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</si>
  <si>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</si>
  <si>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</si>
  <si>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</si>
  <si>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</si>
  <si>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</si>
  <si>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</si>
  <si>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</si>
  <si>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</si>
  <si>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</si>
  <si>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</si>
  <si>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</si>
  <si>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</si>
  <si>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</si>
  <si>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</si>
  <si>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</si>
  <si>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</si>
  <si>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</si>
  <si>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</si>
  <si>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</si>
  <si>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</si>
  <si>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</si>
  <si>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</si>
  <si>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</si>
  <si>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</si>
  <si>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</si>
  <si>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</si>
  <si>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</si>
  <si>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</si>
  <si>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</si>
  <si>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</si>
  <si>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</si>
  <si>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</si>
  <si>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</si>
  <si>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</si>
  <si>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</si>
  <si>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</si>
  <si>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</si>
  <si>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</si>
  <si>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</si>
  <si>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</si>
  <si>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</si>
  <si>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</si>
  <si>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</si>
  <si>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</si>
  <si>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</si>
  <si>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</si>
  <si>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</si>
  <si>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</si>
  <si>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</si>
  <si>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</si>
  <si>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</si>
  <si>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</si>
  <si>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</si>
  <si>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</si>
  <si>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</si>
  <si>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</si>
  <si>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</si>
  <si>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</si>
  <si>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</si>
  <si>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</si>
  <si>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</si>
  <si>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</si>
  <si>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</si>
  <si>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</si>
  <si>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</si>
  <si>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</si>
  <si>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</si>
  <si>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</si>
  <si>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</si>
  <si>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</si>
  <si>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</si>
  <si>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</si>
  <si>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</si>
  <si>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</si>
  <si>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</si>
  <si>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</si>
  <si>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</si>
  <si>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</si>
  <si>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</si>
  <si>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</si>
  <si>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</si>
  <si>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</si>
  <si>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</si>
  <si>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</si>
  <si>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</si>
  <si>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</si>
  <si>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</si>
  <si>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</si>
  <si>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</si>
  <si>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</si>
  <si>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</si>
  <si>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</si>
  <si>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</si>
  <si>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</si>
  <si>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</si>
  <si>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</si>
  <si>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</si>
  <si>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</si>
  <si>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</si>
  <si>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</si>
  <si>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</si>
  <si>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</si>
  <si>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</si>
  <si>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</si>
  <si>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</si>
  <si>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</si>
  <si>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</si>
  <si>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</si>
  <si>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</si>
  <si>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</si>
  <si>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</si>
  <si>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</si>
  <si>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</si>
  <si>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</si>
  <si>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</si>
  <si>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</si>
  <si>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</si>
  <si>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</si>
  <si>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</si>
  <si>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</si>
  <si>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</si>
  <si>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</si>
  <si>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</si>
  <si>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</si>
  <si>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</si>
  <si>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</si>
  <si>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</si>
  <si>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</si>
  <si>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</si>
  <si>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</si>
  <si>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</si>
  <si>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</si>
  <si>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</si>
  <si>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</si>
  <si>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</si>
  <si>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</si>
  <si>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</si>
  <si>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</si>
  <si>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</si>
  <si>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</si>
  <si>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</si>
  <si>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</si>
  <si>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</si>
  <si>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</si>
  <si>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</si>
  <si>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</si>
  <si>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</si>
  <si>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</si>
  <si>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</si>
  <si>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</si>
  <si>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</si>
  <si>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</si>
  <si>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</si>
  <si>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</si>
  <si>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</si>
  <si>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</si>
  <si>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</si>
  <si>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</si>
  <si>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</si>
  <si>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</si>
  <si>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</si>
  <si>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</si>
  <si>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</si>
  <si>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</si>
  <si>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</si>
  <si>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</si>
  <si>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</si>
  <si>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</si>
  <si>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</si>
  <si>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</si>
  <si>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</si>
  <si>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</si>
  <si>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</si>
  <si>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</si>
  <si>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</si>
  <si>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</si>
  <si>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</si>
  <si>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</si>
  <si>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</si>
  <si>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</si>
  <si>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</si>
  <si>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</si>
  <si>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</si>
  <si>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</si>
  <si>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</si>
  <si>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</si>
  <si>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</si>
  <si>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</si>
  <si>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</si>
  <si>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</si>
  <si>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</si>
  <si>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</si>
  <si>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</si>
  <si>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</si>
  <si>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</si>
  <si>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</si>
  <si>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</si>
  <si>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</si>
  <si>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</si>
  <si>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</si>
  <si>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</si>
  <si>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</si>
  <si>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</si>
  <si>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</si>
  <si>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</si>
  <si>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</si>
  <si>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</si>
  <si>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</si>
  <si>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</si>
  <si>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</si>
  <si>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</si>
  <si>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</si>
  <si>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</si>
  <si>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</si>
  <si>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</si>
  <si>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</si>
  <si>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</si>
  <si>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</si>
  <si>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</si>
  <si>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</si>
  <si>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</si>
  <si>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</si>
  <si>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</si>
  <si>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</si>
  <si>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</si>
  <si>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</si>
  <si>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</si>
  <si>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</si>
  <si>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</si>
  <si>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</si>
  <si>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</si>
  <si>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</si>
  <si>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</si>
  <si>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</si>
  <si>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</si>
  <si>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</si>
  <si>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</si>
  <si>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</si>
  <si>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</si>
  <si>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</si>
  <si>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</si>
  <si>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</si>
  <si>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</si>
  <si>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</si>
  <si>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</si>
  <si>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</si>
  <si>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</si>
  <si>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</si>
  <si>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</si>
  <si>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</si>
  <si>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</si>
  <si>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</si>
  <si>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</si>
  <si>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</si>
  <si>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</si>
  <si>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</si>
  <si>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</si>
  <si>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</si>
  <si>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</si>
  <si>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</si>
  <si>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</si>
  <si>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</si>
  <si>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</si>
  <si>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</si>
  <si>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</si>
  <si>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</si>
  <si>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</si>
  <si>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</si>
  <si>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</si>
  <si>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</si>
  <si>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</si>
  <si>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</si>
  <si>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</si>
  <si>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</si>
  <si>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</si>
  <si>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</si>
  <si>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</si>
  <si>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</si>
  <si>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</si>
  <si>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</si>
  <si>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</si>
  <si>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</si>
  <si>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</si>
  <si>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</si>
  <si>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</si>
  <si>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</si>
  <si>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</si>
  <si>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</si>
  <si>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</si>
  <si>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</si>
  <si>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</si>
  <si>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</si>
  <si>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</si>
  <si>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</si>
  <si>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</si>
  <si>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</si>
  <si>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</si>
  <si>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</si>
  <si>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</si>
  <si>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</si>
  <si>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</si>
  <si>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</si>
  <si>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</si>
  <si>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</si>
  <si>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</si>
  <si>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</si>
  <si>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</si>
  <si>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</si>
  <si>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</si>
  <si>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</si>
  <si>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</si>
  <si>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</si>
  <si>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</si>
  <si>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</si>
  <si>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</si>
  <si>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</si>
  <si>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</si>
  <si>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</si>
  <si>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</si>
  <si>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</si>
  <si>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</si>
  <si>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</si>
  <si>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</si>
  <si>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</si>
  <si>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</si>
  <si>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</si>
  <si>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</si>
  <si>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</si>
  <si>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</si>
  <si>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</si>
  <si>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</si>
  <si>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</si>
  <si>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</si>
  <si>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</si>
  <si>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</si>
  <si>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</si>
  <si>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</si>
  <si>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</si>
  <si>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</si>
  <si>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</si>
  <si>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</si>
  <si>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</si>
  <si>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</si>
  <si>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</si>
  <si>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</si>
  <si>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</si>
  <si>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</si>
  <si>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</si>
  <si>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</si>
  <si>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</si>
  <si>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</si>
  <si>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</si>
  <si>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</si>
  <si>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</si>
  <si>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</si>
  <si>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</si>
  <si>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</si>
  <si>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</si>
  <si>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</si>
  <si>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</si>
  <si>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</si>
  <si>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</si>
  <si>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</si>
  <si>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</si>
  <si>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</si>
  <si>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</si>
  <si>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</si>
  <si>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</si>
  <si>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</si>
  <si>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</si>
  <si>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</si>
  <si>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</si>
  <si>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</si>
  <si>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</si>
  <si>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</si>
  <si>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</si>
  <si>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</si>
  <si>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</si>
  <si>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</si>
  <si>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</si>
  <si>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</si>
  <si>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</si>
  <si>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</si>
  <si>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</si>
  <si>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</si>
  <si>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</si>
  <si>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</si>
  <si>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</si>
  <si>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</si>
  <si>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</si>
  <si>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</si>
  <si>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</si>
  <si>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</si>
  <si>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</si>
  <si>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</si>
  <si>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</si>
  <si>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</si>
  <si>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</si>
  <si>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</si>
  <si>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</si>
  <si>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</si>
  <si>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</si>
  <si>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</si>
  <si>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</si>
  <si>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</si>
  <si>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</si>
  <si>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</si>
  <si>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</si>
  <si>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</si>
  <si>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</si>
  <si>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</si>
  <si>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</si>
  <si>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</si>
  <si>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</si>
  <si>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</si>
  <si>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</si>
  <si>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</si>
  <si>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</si>
  <si>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</si>
  <si>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</si>
  <si>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</si>
  <si>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</si>
  <si>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</si>
  <si>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</si>
  <si>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</si>
  <si>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</si>
  <si>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</si>
  <si>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</si>
  <si>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</si>
  <si>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</si>
  <si>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</si>
  <si>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</si>
  <si>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</si>
  <si>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</si>
  <si>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</si>
  <si>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</si>
  <si>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</si>
  <si>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</si>
  <si>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</si>
  <si>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</si>
  <si>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</si>
  <si>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</si>
  <si>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</si>
  <si>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</si>
  <si>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</si>
  <si>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</si>
  <si>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</si>
  <si>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</si>
  <si>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</si>
  <si>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</si>
  <si>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</si>
  <si>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</si>
  <si>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</si>
  <si>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</si>
  <si>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</si>
  <si>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</si>
  <si>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</si>
  <si>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</si>
  <si>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</si>
  <si>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</si>
  <si>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</si>
  <si>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</si>
  <si>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</si>
  <si>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</si>
  <si>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</si>
  <si>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</si>
  <si>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</si>
  <si>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</si>
  <si>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</si>
  <si>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</si>
  <si>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</si>
  <si>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</si>
  <si>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</si>
  <si>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</si>
  <si>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</si>
  <si>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</si>
  <si>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</si>
  <si>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</si>
  <si>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</si>
  <si>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</si>
  <si>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</si>
  <si>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</si>
  <si>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</si>
  <si>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</si>
  <si>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</si>
  <si>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</si>
  <si>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</si>
  <si>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</si>
  <si>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</si>
  <si>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</si>
  <si>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</si>
  <si>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</si>
  <si>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</si>
  <si>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</si>
  <si>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</si>
  <si>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</si>
  <si>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</si>
  <si>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</si>
  <si>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</si>
  <si>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</si>
  <si>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</si>
  <si>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</si>
  <si>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</si>
  <si>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</si>
  <si>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</si>
  <si>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</si>
  <si>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</si>
  <si>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</si>
  <si>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</si>
  <si>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</si>
  <si>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</si>
  <si>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</si>
  <si>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</si>
  <si>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</si>
  <si>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</si>
  <si>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</si>
  <si>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</si>
  <si>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</si>
  <si>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</si>
  <si>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</si>
  <si>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</si>
  <si>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</si>
  <si>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</si>
  <si>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</si>
  <si>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</si>
  <si>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</si>
  <si>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</si>
  <si>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</si>
  <si>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</si>
  <si>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</si>
  <si>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</si>
  <si>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</si>
  <si>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</si>
  <si>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</si>
  <si>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</si>
  <si>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</si>
  <si>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</si>
  <si>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</si>
  <si>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</si>
  <si>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</si>
  <si>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</si>
  <si>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</si>
  <si>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</si>
  <si>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</si>
  <si>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</si>
  <si>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</si>
  <si>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</si>
  <si>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</si>
  <si>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</si>
  <si>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</si>
  <si>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</si>
  <si>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</si>
  <si>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</si>
  <si>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</si>
  <si>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</si>
  <si>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</si>
  <si>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</si>
  <si>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</si>
  <si>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</si>
  <si>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</si>
  <si>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</si>
  <si>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</si>
  <si>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</si>
  <si>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</si>
  <si>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</si>
  <si>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</si>
  <si>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</si>
  <si>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</si>
  <si>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</si>
  <si>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</si>
  <si>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</si>
  <si>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</si>
  <si>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</si>
  <si>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</si>
  <si>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</si>
  <si>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</si>
  <si>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</si>
  <si>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</si>
  <si>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</si>
  <si>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</si>
  <si>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</si>
  <si>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</si>
  <si>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</si>
  <si>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</si>
  <si>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</si>
  <si>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</si>
  <si>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</si>
  <si>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</si>
  <si>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</si>
  <si>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</si>
  <si>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</si>
  <si>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</si>
  <si>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</si>
  <si>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</si>
  <si>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</si>
  <si>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</si>
  <si>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</si>
  <si>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</si>
  <si>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</si>
  <si>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</si>
  <si>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</si>
  <si>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</si>
  <si>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</si>
  <si>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</si>
  <si>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</si>
  <si>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</si>
  <si>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</si>
  <si>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</si>
  <si>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</si>
  <si>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</si>
  <si>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</si>
  <si>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</si>
  <si>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</si>
  <si>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</si>
  <si>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</si>
  <si>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</si>
  <si>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</si>
  <si>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</si>
  <si>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</si>
  <si>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</si>
  <si>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</si>
  <si>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</si>
  <si>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</si>
  <si>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</si>
  <si>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</si>
  <si>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</si>
  <si>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</si>
  <si>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</si>
  <si>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</si>
  <si>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</si>
  <si>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</si>
  <si>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</si>
  <si>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</si>
  <si>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</si>
  <si>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</si>
  <si>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</si>
  <si>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</si>
  <si>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</si>
  <si>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</si>
  <si>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</si>
  <si>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</si>
  <si>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</si>
  <si>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</si>
  <si>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</si>
  <si>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</si>
  <si>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</si>
  <si>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</si>
  <si>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</si>
  <si>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</si>
  <si>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</si>
  <si>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</si>
  <si>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</si>
  <si>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</si>
  <si>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</si>
  <si>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</si>
  <si>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</si>
  <si>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</si>
  <si>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</si>
  <si>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</si>
  <si>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</si>
  <si>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</si>
  <si>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</si>
  <si>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</si>
  <si>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</si>
  <si>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</si>
  <si>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</si>
  <si>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</si>
  <si>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</si>
  <si>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</si>
  <si>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</si>
  <si>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</si>
  <si>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</si>
  <si>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</si>
  <si>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</si>
  <si>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</si>
  <si>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</si>
  <si>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</si>
  <si>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</si>
  <si>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</si>
  <si>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</si>
  <si>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</si>
  <si>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</si>
  <si>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</si>
  <si>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</si>
  <si>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</si>
  <si>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</si>
  <si>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</si>
  <si>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</si>
  <si>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</si>
  <si>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</si>
  <si>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</si>
  <si>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</si>
  <si>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</si>
  <si>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</si>
  <si>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</si>
  <si>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</si>
  <si>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</si>
  <si>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</si>
  <si>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</si>
  <si>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</si>
  <si>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</si>
  <si>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</si>
  <si>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</si>
  <si>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</si>
  <si>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</si>
  <si>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</si>
  <si>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</si>
  <si>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</si>
  <si>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</si>
  <si>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</si>
  <si>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</si>
  <si>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</si>
  <si>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</si>
  <si>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</si>
  <si>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</si>
  <si>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</si>
  <si>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</si>
  <si>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</si>
  <si>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</si>
  <si>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</si>
  <si>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</si>
  <si>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</si>
  <si>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</si>
  <si>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</si>
  <si>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</si>
  <si>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</si>
  <si>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</si>
  <si>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</si>
  <si>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</si>
  <si>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</si>
  <si>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</si>
  <si>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</si>
  <si>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</si>
  <si>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</si>
  <si>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</si>
  <si>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</si>
  <si>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</si>
  <si>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</si>
  <si>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</si>
  <si>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</si>
  <si>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</si>
  <si>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</si>
  <si>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</si>
  <si>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</si>
  <si>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</si>
  <si>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</si>
  <si>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</si>
  <si>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</si>
  <si>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</si>
  <si>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</si>
  <si>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</si>
  <si>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</si>
  <si>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</si>
  <si>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</si>
  <si>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</si>
  <si>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</si>
  <si>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</si>
  <si>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</si>
  <si>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</si>
  <si>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</si>
  <si>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</si>
  <si>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</si>
  <si>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</si>
  <si>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</si>
  <si>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</si>
  <si>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</si>
  <si>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</si>
  <si>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</si>
  <si>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</si>
  <si>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</si>
  <si>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</si>
  <si>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</si>
  <si>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</si>
  <si>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</si>
  <si>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</si>
  <si>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</si>
  <si>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</si>
  <si>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</si>
  <si>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</si>
  <si>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</si>
  <si>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</si>
  <si>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</si>
  <si>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</si>
  <si>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</si>
  <si>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</si>
  <si>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</si>
  <si>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</si>
  <si>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</si>
  <si>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</si>
  <si>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</si>
  <si>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</si>
  <si>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</si>
  <si>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</si>
  <si>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</si>
  <si>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</si>
  <si>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</si>
  <si>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</si>
  <si>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</si>
  <si>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</si>
  <si>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</si>
  <si>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</si>
  <si>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</si>
  <si>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</si>
  <si>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</si>
  <si>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</si>
  <si>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</si>
  <si>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</si>
  <si>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</si>
  <si>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</si>
  <si>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</si>
  <si>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</si>
  <si>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</si>
  <si>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</si>
  <si>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</si>
  <si>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</si>
  <si>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</si>
  <si>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</si>
  <si>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</si>
  <si>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</si>
  <si>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</si>
  <si>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</si>
  <si>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</si>
  <si>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</si>
  <si>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</si>
  <si>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</si>
  <si>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</si>
  <si>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</si>
  <si>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</si>
  <si>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</si>
  <si>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</si>
  <si>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</si>
  <si>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</si>
  <si>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</si>
  <si>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</si>
  <si>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</si>
  <si>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</si>
  <si>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</si>
  <si>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</si>
  <si>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</si>
  <si>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</si>
  <si>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</si>
  <si>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</si>
  <si>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</si>
  <si>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</si>
  <si>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</si>
  <si>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</si>
  <si>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</si>
  <si>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</si>
  <si>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</si>
  <si>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</si>
  <si>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</si>
  <si>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</si>
  <si>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</si>
  <si>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</si>
  <si>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</si>
  <si>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</si>
  <si>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</si>
  <si>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</si>
  <si>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</si>
  <si>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</si>
  <si>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</si>
  <si>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</si>
  <si>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</si>
  <si>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</si>
  <si>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</si>
  <si>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</si>
  <si>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</si>
  <si>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</si>
  <si>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</si>
  <si>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</si>
  <si>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</si>
  <si>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</si>
  <si>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</si>
  <si>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</si>
  <si>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</si>
  <si>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</si>
  <si>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</si>
  <si>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</si>
  <si>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</si>
  <si>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</si>
  <si>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</si>
  <si>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</si>
  <si>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</si>
  <si>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</si>
  <si>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</si>
  <si>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</si>
  <si>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</si>
  <si>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</si>
  <si>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</si>
  <si>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</si>
  <si>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</si>
  <si>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</si>
  <si>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</si>
  <si>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</si>
  <si>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</si>
  <si>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</si>
  <si>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</si>
  <si>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</si>
  <si>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</si>
  <si>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</si>
  <si>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</si>
  <si>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</si>
  <si>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</si>
  <si>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</si>
  <si>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</si>
  <si>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</si>
  <si>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</si>
  <si>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</si>
  <si>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</si>
  <si>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</si>
  <si>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</si>
  <si>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</si>
  <si>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</si>
  <si>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</si>
  <si>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</si>
  <si>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</si>
  <si>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</si>
  <si>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</si>
  <si>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</si>
  <si>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</si>
  <si>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</si>
  <si>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</si>
  <si>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</si>
  <si>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</si>
  <si>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</si>
  <si>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</si>
  <si>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</si>
  <si>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</si>
  <si>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</si>
  <si>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</si>
  <si>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</si>
  <si>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</si>
  <si>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</si>
  <si>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</si>
  <si>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</si>
  <si>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</si>
  <si>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</si>
  <si>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</si>
  <si>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</si>
  <si>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</si>
  <si>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</si>
  <si>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</si>
  <si>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</si>
  <si>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</si>
  <si>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</si>
  <si>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</si>
  <si>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</si>
  <si>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</si>
  <si>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</si>
  <si>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</si>
  <si>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</si>
  <si>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</si>
  <si>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</si>
  <si>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</si>
  <si>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</si>
  <si>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</si>
  <si>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</si>
  <si>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</si>
  <si>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</si>
  <si>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</si>
  <si>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</si>
  <si>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</si>
  <si>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</si>
  <si>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</si>
  <si>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</si>
  <si>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</si>
  <si>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</si>
  <si>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</si>
  <si>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</si>
  <si>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</si>
  <si>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</si>
  <si>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</si>
  <si>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</si>
  <si>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</si>
  <si>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</si>
  <si>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</si>
  <si>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</si>
  <si>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</si>
  <si>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</si>
  <si>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</si>
  <si>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</si>
  <si>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</si>
  <si>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</si>
  <si>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</si>
  <si>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</si>
  <si>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</si>
  <si>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</si>
  <si>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</si>
  <si>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</si>
  <si>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</si>
  <si>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</si>
  <si>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</si>
  <si>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</si>
  <si>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</si>
  <si>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</si>
  <si>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</si>
  <si>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</si>
  <si>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</si>
  <si>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</si>
  <si>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</si>
  <si>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</si>
  <si>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</si>
  <si>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</si>
  <si>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</si>
  <si>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</si>
  <si>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</si>
  <si>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</si>
  <si>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</si>
  <si>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</si>
  <si>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</si>
  <si>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</si>
  <si>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</si>
  <si>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</si>
  <si>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</si>
  <si>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</si>
  <si>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</si>
  <si>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</si>
  <si>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</si>
  <si>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</si>
  <si>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</si>
  <si>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</si>
  <si>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</si>
  <si>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</si>
  <si>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</si>
  <si>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</si>
  <si>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</si>
  <si>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</si>
  <si>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</si>
  <si>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</si>
  <si>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</si>
  <si>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</si>
  <si>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</si>
  <si>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</si>
  <si>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</si>
  <si>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</si>
  <si>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</si>
  <si>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</si>
  <si>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</si>
  <si>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</si>
  <si>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</si>
  <si>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</si>
  <si>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</si>
  <si>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</si>
  <si>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</si>
  <si>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</si>
  <si>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</si>
  <si>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</si>
  <si>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</si>
  <si>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</si>
  <si>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</si>
  <si>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</si>
  <si>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</si>
  <si>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</si>
  <si>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</si>
  <si>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</si>
  <si>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</si>
  <si>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</si>
  <si>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</si>
  <si>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</si>
  <si>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</si>
  <si>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</si>
  <si>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</si>
  <si>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</si>
  <si>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</si>
  <si>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</si>
  <si>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</si>
  <si>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</si>
  <si>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</si>
  <si>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</si>
  <si>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</si>
  <si>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</si>
  <si>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</si>
  <si>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</si>
  <si>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</si>
  <si>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</si>
  <si>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</si>
  <si>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</si>
  <si>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</si>
  <si>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</si>
  <si>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</si>
  <si>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</si>
  <si>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</si>
  <si>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</si>
  <si>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</si>
  <si>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</si>
  <si>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</si>
  <si>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</si>
  <si>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</si>
  <si>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</si>
  <si>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</si>
  <si>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</si>
  <si>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</si>
  <si>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</si>
  <si>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</si>
  <si>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</si>
  <si>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</si>
  <si>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</si>
  <si>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</si>
  <si>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</si>
  <si>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</si>
  <si>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</si>
  <si>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</si>
  <si>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</si>
  <si>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</si>
  <si>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</si>
  <si>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</si>
  <si>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</si>
  <si>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</si>
  <si>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</si>
  <si>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</si>
  <si>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</si>
  <si>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</si>
  <si>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</si>
  <si>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</si>
  <si>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</si>
  <si>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</si>
  <si>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</si>
  <si>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</si>
  <si>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</si>
  <si>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</si>
  <si>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</si>
  <si>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</si>
  <si>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</si>
  <si>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</si>
  <si>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</si>
  <si>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</si>
  <si>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</si>
  <si>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</si>
  <si>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</si>
  <si>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</si>
  <si>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</si>
  <si>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</si>
  <si>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</si>
  <si>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</si>
  <si>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</si>
  <si>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</si>
  <si>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</si>
  <si>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</si>
  <si>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</si>
  <si>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</si>
  <si>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</si>
  <si>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</si>
  <si>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</si>
  <si>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</si>
  <si>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</si>
  <si>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</si>
  <si>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</si>
  <si>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</si>
  <si>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</si>
  <si>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</si>
  <si>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</si>
  <si>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</si>
  <si>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</si>
  <si>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</si>
  <si>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</si>
  <si>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</si>
  <si>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</si>
  <si>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</si>
  <si>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</si>
  <si>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</si>
  <si>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</si>
  <si>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</si>
  <si>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</si>
  <si>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</si>
  <si>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</si>
  <si>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</si>
  <si>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</si>
  <si>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</si>
  <si>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</si>
  <si>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</si>
  <si>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</si>
  <si>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</si>
  <si>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</si>
  <si>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</si>
  <si>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</si>
  <si>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</si>
  <si>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</si>
  <si>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</si>
  <si>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</si>
  <si>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</si>
  <si>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</si>
  <si>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</si>
  <si>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</si>
  <si>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</si>
  <si>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</si>
  <si>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</si>
  <si>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</si>
  <si>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</si>
  <si>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</si>
  <si>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</si>
  <si>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</si>
  <si>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</si>
  <si>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</si>
  <si>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</si>
  <si>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</si>
  <si>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</si>
  <si>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</si>
  <si>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</si>
  <si>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</si>
  <si>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</si>
  <si>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</si>
  <si>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</si>
  <si>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</si>
  <si>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</si>
  <si>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</si>
  <si>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</si>
  <si>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</si>
  <si>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</si>
  <si>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</si>
  <si>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</si>
  <si>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</si>
  <si>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</si>
  <si>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</si>
  <si>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</si>
  <si>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</si>
  <si>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</si>
  <si>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</si>
  <si>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</si>
  <si>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</si>
  <si>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</si>
  <si>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</si>
  <si>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</si>
  <si>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</si>
  <si>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</si>
  <si>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</si>
  <si>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</si>
  <si>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</si>
  <si>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</si>
  <si>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</si>
  <si>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</si>
  <si>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</si>
  <si>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</si>
  <si>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</si>
  <si>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</si>
  <si>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</si>
  <si>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</si>
  <si>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</si>
  <si>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</si>
  <si>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</si>
  <si>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</si>
  <si>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</si>
  <si>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</si>
  <si>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</si>
  <si>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</si>
  <si>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</si>
  <si>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</si>
  <si>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</si>
  <si>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</si>
  <si>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</si>
  <si>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</si>
  <si>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</si>
  <si>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</si>
  <si>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</si>
  <si>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</si>
  <si>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</si>
  <si>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</si>
  <si>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</si>
  <si>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</si>
  <si>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</si>
  <si>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</si>
  <si>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</si>
  <si>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</si>
  <si>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</si>
  <si>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</si>
  <si>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</si>
  <si>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</si>
  <si>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</si>
  <si>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</si>
  <si>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</si>
  <si>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</si>
  <si>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</si>
  <si>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</si>
  <si>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</si>
  <si>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</si>
  <si>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</si>
  <si>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</si>
  <si>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</si>
  <si>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</si>
  <si>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</si>
  <si>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</si>
  <si>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</si>
  <si>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</si>
  <si>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</si>
  <si>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</si>
  <si>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</si>
  <si>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</si>
  <si>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</si>
  <si>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</si>
  <si>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</si>
  <si>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</si>
  <si>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</si>
  <si>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</si>
  <si>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</si>
  <si>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</si>
  <si>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</si>
  <si>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</si>
  <si>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</si>
  <si>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</si>
  <si>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</si>
  <si>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</si>
  <si>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</si>
  <si>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</si>
  <si>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</si>
  <si>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</si>
  <si>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</si>
  <si>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</si>
  <si>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</si>
  <si>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</si>
  <si>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</si>
  <si>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</si>
  <si>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</si>
  <si>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</si>
  <si>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</si>
  <si>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</si>
  <si>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</si>
  <si>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</si>
  <si>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</si>
  <si>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</si>
  <si>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</si>
  <si>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</si>
  <si>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</si>
  <si>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</si>
  <si>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</si>
  <si>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</si>
  <si>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</si>
  <si>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</si>
  <si>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</si>
  <si>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</si>
  <si>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</si>
  <si>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</si>
  <si>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</si>
  <si>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</si>
  <si>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</si>
  <si>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</si>
  <si>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</si>
  <si>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</si>
  <si>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</si>
  <si>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</si>
  <si>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</si>
  <si>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</si>
  <si>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</si>
  <si>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</si>
  <si>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</si>
  <si>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</si>
  <si>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</si>
  <si>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</si>
  <si>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</si>
  <si>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</si>
  <si>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</si>
  <si>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</si>
  <si>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</si>
  <si>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</si>
  <si>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</si>
  <si>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</si>
  <si>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</si>
  <si>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</si>
  <si>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</si>
  <si>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</si>
  <si>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</si>
  <si>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</si>
  <si>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</si>
  <si>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</si>
  <si>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</si>
  <si>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</si>
  <si>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</si>
  <si>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</si>
  <si>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</si>
  <si>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</si>
  <si>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</si>
  <si>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</si>
  <si>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</si>
  <si>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</si>
  <si>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</si>
  <si>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</si>
  <si>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</si>
  <si>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</si>
  <si>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</si>
  <si>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</si>
  <si>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</si>
  <si>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</si>
  <si>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</si>
  <si>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</si>
  <si>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</si>
  <si>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</si>
  <si>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</si>
  <si>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</si>
  <si>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</si>
  <si>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</si>
  <si>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</si>
  <si>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</si>
  <si>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</si>
  <si>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</si>
  <si>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</si>
  <si>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</si>
  <si>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</si>
  <si>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</si>
  <si>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</si>
  <si>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</si>
  <si>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</si>
  <si>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</si>
  <si>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</si>
  <si>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</si>
  <si>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</si>
  <si>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</si>
  <si>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</si>
  <si>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</si>
  <si>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</si>
  <si>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</si>
  <si>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</si>
  <si>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</si>
  <si>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</si>
  <si>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</si>
  <si>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</si>
  <si>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</si>
  <si>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</si>
  <si>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</si>
  <si>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</si>
  <si>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</si>
  <si>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</si>
  <si>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</si>
  <si>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</si>
  <si>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</si>
  <si>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</si>
  <si>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</si>
  <si>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</si>
  <si>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</si>
  <si>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</si>
  <si>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</si>
  <si>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</si>
  <si>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</si>
  <si>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</si>
  <si>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</si>
  <si>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</si>
  <si>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</si>
  <si>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</si>
  <si>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</si>
  <si>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</si>
  <si>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</si>
  <si>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</si>
  <si>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</si>
  <si>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</si>
  <si>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</si>
  <si>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</si>
  <si>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</si>
  <si>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</si>
  <si>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</si>
  <si>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</si>
  <si>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</si>
  <si>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</si>
  <si>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</si>
  <si>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</si>
  <si>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</si>
  <si>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</si>
  <si>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</si>
  <si>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</si>
  <si>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</si>
  <si>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</si>
  <si>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</si>
  <si>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</si>
  <si>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</si>
  <si>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</si>
  <si>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</si>
  <si>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</si>
  <si>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</si>
  <si>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</si>
  <si>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</si>
  <si>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</si>
  <si>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</si>
  <si>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</si>
  <si>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</si>
  <si>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</si>
  <si>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</si>
  <si>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</si>
  <si>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</si>
  <si>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</si>
  <si>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</si>
  <si>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</si>
  <si>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</si>
  <si>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</si>
  <si>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</si>
  <si>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</si>
  <si>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</si>
  <si>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</si>
  <si>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</si>
  <si>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</si>
  <si>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</si>
  <si>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</si>
  <si>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</si>
  <si>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</si>
  <si>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</si>
  <si>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</si>
  <si>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</si>
  <si>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</si>
  <si>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</si>
  <si>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</si>
  <si>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</si>
  <si>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</si>
  <si>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</si>
  <si>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</si>
  <si>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</si>
  <si>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</si>
  <si>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</si>
  <si>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</si>
  <si>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</si>
  <si>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</si>
  <si>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</si>
  <si>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</si>
  <si>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</si>
  <si>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</si>
  <si>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</si>
  <si>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</si>
  <si>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</si>
  <si>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</si>
  <si>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</si>
  <si>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</si>
  <si>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</si>
  <si>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</si>
  <si>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</si>
  <si>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</si>
  <si>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</si>
  <si>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</si>
  <si>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</si>
  <si>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</si>
  <si>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</si>
  <si>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</si>
  <si>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</si>
  <si>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</si>
  <si>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</si>
  <si>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</si>
  <si>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</si>
  <si>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</si>
  <si>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</si>
  <si>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</si>
  <si>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</si>
  <si>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</si>
  <si>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</si>
  <si>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</si>
  <si>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</si>
  <si>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</si>
  <si>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</si>
  <si>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</si>
  <si>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</si>
  <si>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</si>
  <si>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</si>
  <si>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</si>
  <si>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</si>
  <si>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</si>
  <si>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</si>
  <si>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</si>
  <si>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</si>
  <si>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</si>
  <si>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</si>
  <si>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</si>
  <si>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</si>
  <si>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</si>
  <si>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</si>
  <si>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</si>
  <si>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</si>
  <si>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</si>
  <si>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</si>
  <si>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</si>
  <si>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</si>
  <si>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</si>
  <si>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</si>
  <si>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</si>
  <si>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</si>
  <si>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</si>
  <si>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</si>
  <si>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</si>
  <si>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</si>
  <si>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</si>
  <si>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</si>
  <si>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</si>
  <si>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</si>
  <si>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</si>
  <si>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</si>
  <si>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</si>
  <si>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</si>
  <si>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</si>
  <si>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</si>
  <si>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</si>
  <si>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</si>
  <si>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</si>
  <si>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</si>
  <si>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</si>
  <si>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</si>
  <si>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</si>
  <si>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</si>
  <si>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</si>
  <si>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</si>
  <si>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</si>
  <si>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</si>
  <si>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</si>
  <si>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</si>
  <si>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</si>
  <si>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</si>
  <si>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</si>
  <si>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</si>
  <si>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</si>
  <si>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</si>
  <si>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</si>
  <si>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</si>
  <si>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</si>
  <si>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</si>
  <si>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</si>
  <si>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</si>
  <si>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</si>
  <si>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</si>
  <si>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</si>
  <si>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</si>
  <si>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</si>
  <si>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</si>
  <si>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</si>
  <si>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</si>
  <si>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</si>
  <si>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</si>
  <si>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</si>
  <si>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</si>
  <si>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</si>
  <si>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</si>
  <si>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</si>
  <si>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</si>
  <si>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</si>
  <si>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</si>
  <si>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</si>
  <si>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</si>
  <si>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</si>
  <si>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</si>
  <si>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</si>
  <si>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</si>
  <si>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</si>
  <si>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</si>
  <si>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</si>
  <si>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</si>
  <si>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</si>
  <si>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</si>
  <si>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</si>
  <si>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</si>
  <si>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</si>
  <si>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</si>
  <si>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</si>
  <si>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</si>
  <si>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</si>
  <si>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</si>
  <si>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</si>
  <si>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</si>
  <si>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</si>
  <si>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</si>
  <si>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</si>
  <si>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</si>
  <si>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</si>
  <si>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</si>
  <si>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</si>
  <si>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</si>
  <si>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</si>
  <si>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</si>
  <si>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</si>
  <si>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</si>
  <si>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</si>
  <si>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</si>
  <si>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</si>
  <si>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</si>
  <si>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</si>
  <si>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</si>
  <si>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</si>
  <si>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</si>
  <si>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</si>
  <si>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</si>
  <si>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</si>
  <si>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</si>
  <si>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</si>
  <si>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</si>
  <si>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</si>
  <si>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</si>
  <si>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</si>
  <si>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</si>
  <si>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</si>
  <si>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</si>
  <si>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</si>
  <si>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</si>
  <si>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</si>
  <si>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</si>
  <si>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</si>
  <si>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</si>
  <si>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</si>
  <si>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</si>
  <si>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</si>
  <si>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</si>
  <si>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</si>
  <si>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</si>
  <si>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</si>
  <si>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</si>
  <si>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</si>
  <si>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</si>
  <si>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</si>
  <si>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</si>
  <si>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</si>
  <si>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</si>
  <si>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</si>
  <si>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</si>
  <si>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</si>
  <si>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</si>
  <si>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</si>
  <si>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</si>
  <si>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</si>
  <si>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</si>
  <si>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</si>
  <si>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</si>
  <si>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</si>
  <si>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</si>
  <si>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</si>
  <si>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</si>
  <si>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</si>
  <si>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</si>
  <si>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</si>
  <si>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</si>
  <si>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</si>
  <si>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</si>
  <si>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</si>
  <si>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</si>
  <si>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</si>
  <si>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</si>
  <si>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</si>
  <si>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</si>
  <si>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</si>
  <si>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</si>
  <si>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</si>
  <si>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</si>
  <si>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</si>
  <si>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</si>
  <si>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</si>
  <si>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</si>
  <si>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</si>
  <si>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</si>
  <si>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</si>
  <si>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</si>
  <si>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</si>
  <si>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</si>
  <si>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</si>
  <si>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</si>
  <si>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</si>
  <si>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</si>
  <si>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</si>
  <si>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</si>
  <si>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</si>
  <si>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</si>
  <si>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</si>
  <si>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</si>
  <si>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</si>
  <si>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</si>
  <si>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</si>
  <si>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</si>
  <si>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</si>
  <si>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</si>
  <si>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</si>
  <si>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</si>
  <si>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</si>
  <si>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</si>
  <si>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</si>
  <si>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</si>
  <si>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</si>
  <si>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</si>
  <si>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</si>
  <si>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</si>
  <si>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</si>
  <si>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</si>
  <si>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</si>
  <si>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</si>
  <si>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</si>
  <si>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</si>
  <si>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</si>
  <si>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</si>
  <si>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</si>
  <si>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</si>
  <si>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</si>
  <si>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</si>
  <si>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</si>
  <si>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</si>
  <si>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</si>
  <si>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</si>
  <si>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</si>
  <si>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</si>
  <si>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</si>
  <si>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</si>
  <si>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</si>
  <si>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</si>
  <si>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</si>
  <si>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</si>
  <si>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</si>
  <si>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</si>
  <si>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</si>
  <si>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</si>
  <si>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</si>
  <si>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</si>
  <si>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</si>
  <si>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</si>
  <si>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</si>
  <si>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</si>
  <si>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</si>
  <si>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</si>
  <si>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</si>
  <si>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</si>
  <si>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</si>
  <si>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</si>
  <si>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</si>
  <si>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</si>
  <si>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</si>
  <si>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</si>
  <si>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</si>
  <si>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</si>
  <si>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</si>
  <si>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</si>
  <si>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</si>
  <si>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</si>
  <si>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</si>
  <si>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</si>
  <si>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</si>
  <si>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</si>
  <si>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</si>
  <si>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</si>
  <si>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</si>
  <si>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</si>
  <si>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</si>
  <si>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</si>
  <si>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</si>
  <si>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</si>
  <si>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</si>
  <si>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</si>
  <si>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</si>
  <si>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</si>
  <si>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</si>
  <si>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</si>
  <si>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</si>
  <si>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</si>
  <si>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</si>
  <si>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</si>
  <si>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</si>
  <si>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</si>
  <si>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</si>
  <si>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</si>
  <si>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</si>
  <si>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</si>
  <si>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</si>
  <si>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</si>
  <si>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</si>
  <si>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</si>
  <si>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</si>
  <si>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</si>
  <si>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</si>
  <si>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</si>
  <si>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</si>
  <si>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</si>
  <si>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</si>
  <si>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</si>
  <si>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</si>
  <si>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</si>
  <si>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</si>
  <si>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</si>
  <si>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</si>
  <si>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</si>
  <si>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</si>
  <si>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</si>
  <si>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</si>
  <si>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</si>
  <si>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</si>
  <si>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</si>
  <si>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</si>
  <si>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</si>
  <si>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</si>
  <si>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</si>
  <si>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</si>
  <si>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</si>
  <si>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</si>
  <si>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</si>
  <si>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</si>
  <si>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</si>
  <si>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</si>
  <si>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</si>
  <si>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</si>
  <si>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</si>
  <si>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</si>
  <si>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</si>
  <si>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</si>
  <si>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</si>
  <si>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</si>
  <si>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</si>
  <si>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</si>
  <si>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</si>
  <si>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</si>
  <si>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</si>
  <si>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</si>
  <si>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</si>
  <si>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</si>
  <si>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</si>
  <si>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</si>
  <si>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</si>
  <si>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</si>
  <si>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</si>
  <si>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</si>
  <si>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</si>
  <si>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</si>
  <si>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</si>
  <si>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</si>
  <si>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</si>
  <si>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</si>
  <si>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</si>
  <si>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</si>
  <si>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</si>
  <si>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</si>
  <si>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</si>
  <si>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</si>
  <si>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</si>
  <si>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</si>
  <si>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</si>
  <si>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</si>
  <si>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</si>
  <si>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</si>
  <si>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</si>
  <si>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</si>
  <si>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</si>
  <si>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</si>
  <si>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</si>
  <si>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</si>
  <si>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</si>
  <si>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</si>
  <si>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</si>
  <si>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</si>
  <si>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</si>
  <si>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</si>
  <si>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</si>
  <si>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</si>
  <si>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</si>
  <si>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</si>
  <si>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</si>
  <si>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</si>
  <si>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</si>
  <si>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</si>
  <si>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</si>
  <si>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</si>
  <si>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</si>
  <si>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</si>
  <si>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</si>
  <si>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</si>
  <si>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</si>
  <si>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</si>
  <si>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</si>
  <si>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</si>
  <si>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</si>
  <si>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</si>
  <si>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</si>
  <si>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</si>
  <si>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</si>
  <si>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</si>
  <si>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</si>
  <si>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</si>
  <si>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</si>
  <si>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</si>
  <si>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</si>
  <si>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</si>
  <si>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</si>
  <si>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</si>
  <si>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</si>
  <si>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</si>
  <si>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</si>
  <si>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</si>
  <si>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</si>
  <si>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</si>
  <si>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</si>
  <si>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</si>
  <si>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</si>
  <si>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</si>
  <si>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</si>
  <si>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</si>
  <si>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</si>
  <si>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</si>
  <si>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</si>
  <si>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</si>
  <si>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</si>
  <si>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</si>
  <si>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</si>
  <si>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</si>
  <si>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</si>
  <si>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</si>
  <si>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</si>
  <si>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</si>
  <si>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</si>
  <si>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</si>
  <si>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</si>
  <si>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</si>
  <si>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</si>
  <si>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</si>
  <si>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</si>
  <si>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</si>
  <si>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</si>
  <si>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</si>
  <si>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</si>
  <si>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</si>
  <si>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</si>
  <si>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</si>
  <si>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</si>
  <si>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</si>
  <si>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</si>
  <si>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</si>
  <si>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</si>
  <si>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</si>
  <si>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</si>
  <si>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</si>
  <si>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</si>
  <si>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</si>
  <si>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</si>
  <si>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</si>
  <si>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</si>
  <si>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</si>
  <si>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</si>
  <si>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</si>
  <si>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</si>
  <si>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</si>
  <si>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</si>
  <si>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</si>
  <si>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</si>
  <si>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</si>
  <si>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</si>
  <si>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</si>
  <si>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</si>
  <si>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</si>
  <si>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</si>
  <si>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</si>
  <si>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</si>
  <si>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</si>
  <si>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</si>
  <si>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</si>
  <si>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</si>
  <si>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</si>
  <si>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</si>
  <si>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</si>
  <si>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</si>
  <si>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</si>
  <si>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</si>
  <si>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</si>
  <si>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</si>
  <si>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</si>
  <si>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</si>
  <si>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</si>
  <si>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</si>
  <si>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</si>
  <si>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</si>
  <si>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</si>
  <si>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</si>
  <si>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</si>
  <si>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</si>
  <si>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</si>
  <si>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</si>
  <si>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</si>
  <si>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</si>
  <si>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</si>
  <si>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</si>
  <si>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</si>
  <si>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</si>
  <si>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</si>
  <si>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</si>
  <si>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</si>
  <si>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</si>
  <si>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</si>
  <si>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</si>
  <si>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</si>
  <si>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</si>
  <si>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</si>
  <si>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</si>
  <si>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</si>
  <si>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</si>
  <si>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</si>
  <si>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</si>
  <si>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</si>
  <si>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</si>
  <si>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</si>
  <si>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</si>
  <si>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</si>
  <si>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</si>
  <si>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</si>
  <si>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</si>
  <si>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</si>
  <si>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</si>
  <si>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</si>
  <si>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</si>
  <si>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</si>
  <si>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</si>
  <si>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</si>
  <si>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</si>
  <si>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</si>
  <si>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</si>
  <si>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</si>
  <si>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</si>
  <si>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</si>
  <si>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</si>
  <si>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</si>
  <si>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</si>
  <si>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</si>
  <si>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</si>
  <si>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</si>
  <si>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</si>
  <si>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</si>
  <si>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</si>
  <si>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</si>
  <si>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</si>
  <si>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</si>
  <si>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</si>
  <si>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</si>
  <si>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</si>
  <si>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</si>
  <si>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</si>
  <si>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</si>
  <si>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</si>
  <si>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</si>
  <si>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</si>
  <si>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</si>
  <si>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</si>
  <si>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</si>
  <si>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</si>
  <si>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</si>
  <si>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</si>
  <si>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</si>
  <si>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</si>
  <si>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</si>
  <si>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</si>
  <si>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</si>
  <si>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</si>
  <si>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</si>
  <si>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</si>
  <si>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</si>
  <si>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</si>
  <si>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</si>
  <si>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</si>
  <si>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</si>
  <si>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</si>
  <si>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</si>
  <si>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</si>
  <si>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</si>
  <si>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</si>
  <si>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</si>
  <si>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</si>
  <si>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</si>
  <si>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</si>
  <si>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</si>
  <si>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</si>
  <si>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</si>
  <si>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</si>
  <si>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</si>
  <si>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</si>
  <si>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</si>
  <si>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</si>
  <si>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</si>
  <si>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</si>
  <si>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</si>
  <si>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</si>
  <si>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</si>
  <si>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</si>
  <si>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</si>
  <si>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</si>
  <si>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</si>
  <si>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</si>
  <si>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</si>
  <si>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</si>
  <si>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</si>
  <si>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</si>
  <si>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</si>
  <si>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</si>
  <si>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</si>
  <si>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</si>
  <si>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</si>
  <si>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</si>
  <si>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</si>
  <si>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</si>
  <si>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</si>
  <si>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</si>
  <si>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</si>
  <si>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</si>
  <si>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</si>
  <si>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</si>
  <si>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</si>
  <si>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</si>
  <si>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</si>
  <si>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</si>
  <si>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</si>
  <si>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</si>
  <si>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</si>
  <si>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</si>
  <si>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</si>
  <si>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</si>
  <si>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</si>
  <si>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</si>
  <si>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</si>
  <si>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</si>
  <si>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</si>
  <si>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</si>
  <si>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</si>
  <si>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</si>
  <si>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</si>
  <si>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</si>
  <si>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</si>
  <si>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</si>
  <si>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</si>
  <si>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</si>
  <si>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</si>
  <si>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</si>
  <si>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</si>
  <si>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</si>
  <si>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</si>
  <si>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</si>
  <si>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</si>
  <si>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</si>
  <si>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</si>
  <si>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</si>
  <si>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</si>
  <si>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</si>
  <si>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</si>
  <si>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</si>
  <si>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</si>
  <si>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</si>
  <si>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</si>
  <si>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</si>
  <si>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</si>
  <si>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</si>
  <si>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</si>
  <si>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</si>
  <si>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</si>
  <si>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</si>
  <si>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</si>
  <si>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</si>
  <si>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</si>
  <si>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</si>
  <si>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</si>
  <si>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</si>
  <si>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</si>
  <si>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</si>
  <si>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</si>
  <si>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</si>
  <si>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</si>
  <si>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</si>
  <si>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</si>
  <si>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</si>
  <si>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</si>
  <si>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</si>
  <si>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</si>
  <si>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</si>
  <si>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</si>
  <si>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</si>
  <si>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</si>
  <si>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</si>
  <si>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</si>
  <si>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</si>
  <si>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</si>
  <si>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</si>
  <si>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</si>
  <si>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</si>
  <si>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</si>
  <si>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</si>
  <si>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</si>
  <si>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</si>
  <si>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</si>
  <si>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</si>
  <si>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</si>
  <si>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</si>
  <si>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</si>
  <si>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</si>
  <si>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</si>
  <si>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</si>
  <si>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</si>
  <si>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</si>
  <si>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</si>
  <si>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</si>
  <si>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</si>
  <si>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</si>
  <si>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</si>
  <si>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</si>
  <si>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</si>
  <si>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</si>
  <si>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</si>
  <si>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</si>
  <si>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</si>
  <si>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</si>
  <si>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</si>
  <si>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</si>
  <si>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</si>
  <si>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</si>
  <si>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</si>
  <si>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</si>
  <si>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</si>
  <si>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</si>
  <si>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</si>
  <si>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</si>
  <si>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</si>
  <si>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</si>
  <si>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</si>
  <si>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</si>
  <si>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</si>
  <si>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</si>
  <si>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</si>
  <si>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</si>
  <si>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</si>
  <si>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</si>
  <si>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</si>
  <si>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</si>
  <si>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</si>
  <si>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</si>
  <si>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</si>
  <si>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</si>
  <si>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</si>
  <si>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</si>
  <si>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</si>
  <si>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</si>
  <si>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</si>
  <si>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</si>
  <si>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</si>
  <si>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</si>
  <si>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</si>
  <si>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</si>
  <si>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</si>
  <si>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</si>
  <si>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</si>
  <si>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</si>
  <si>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</si>
  <si>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</si>
  <si>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</si>
  <si>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</si>
  <si>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</si>
  <si>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</si>
  <si>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</si>
  <si>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</si>
  <si>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</si>
  <si>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</si>
  <si>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</si>
  <si>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</si>
  <si>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</si>
  <si>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</si>
  <si>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</si>
  <si>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</si>
  <si>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</si>
  <si>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</si>
  <si>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</si>
  <si>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</si>
  <si>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</si>
  <si>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</si>
  <si>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</si>
  <si>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</si>
  <si>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</si>
  <si>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</si>
  <si>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</si>
  <si>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</si>
  <si>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</si>
  <si>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</si>
  <si>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</si>
  <si>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</si>
  <si>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</si>
  <si>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</si>
  <si>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</si>
  <si>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</si>
  <si>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</si>
  <si>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</si>
  <si>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</si>
  <si>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</si>
  <si>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</si>
  <si>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</si>
  <si>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</si>
  <si>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</si>
  <si>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</si>
  <si>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</si>
  <si>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</si>
  <si>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</si>
  <si>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</si>
  <si>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</si>
  <si>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</si>
  <si>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</si>
  <si>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</si>
  <si>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</si>
  <si>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</si>
  <si>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</si>
  <si>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</si>
  <si>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</si>
  <si>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</si>
  <si>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</si>
  <si>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</si>
  <si>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</si>
  <si>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</si>
  <si>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</si>
  <si>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</si>
  <si>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</si>
  <si>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</si>
  <si>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</si>
  <si>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</si>
  <si>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</si>
  <si>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</si>
  <si>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</si>
  <si>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</si>
  <si>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</si>
  <si>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</si>
  <si>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</si>
  <si>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</si>
  <si>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</si>
  <si>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</si>
  <si>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</si>
  <si>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</si>
  <si>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</si>
  <si>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</si>
  <si>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</si>
  <si>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</si>
  <si>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</si>
  <si>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</si>
  <si>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</si>
  <si>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</si>
  <si>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</si>
  <si>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</si>
  <si>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</si>
  <si>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</si>
  <si>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</si>
  <si>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</si>
  <si>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</si>
  <si>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</si>
  <si>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</si>
  <si>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</si>
  <si>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</si>
  <si>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</si>
  <si>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</si>
  <si>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</si>
  <si>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</si>
  <si>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</si>
  <si>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</si>
  <si>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</si>
  <si>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</si>
  <si>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</si>
  <si>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</si>
  <si>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</si>
  <si>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</si>
  <si>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</si>
  <si>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</si>
  <si>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</si>
  <si>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</si>
  <si>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</si>
  <si>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</si>
  <si>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</si>
  <si>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</si>
  <si>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</si>
  <si>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</si>
  <si>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</si>
  <si>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</si>
  <si>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</si>
  <si>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</si>
  <si>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</si>
  <si>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</si>
  <si>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</si>
  <si>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</si>
  <si>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</si>
  <si>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</si>
  <si>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</si>
  <si>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</si>
  <si>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</si>
  <si>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</si>
  <si>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</si>
  <si>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</si>
  <si>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</si>
  <si>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</si>
  <si>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</si>
  <si>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</si>
  <si>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</si>
  <si>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</si>
  <si>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</si>
  <si>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</si>
  <si>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</si>
  <si>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</si>
  <si>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</si>
  <si>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</si>
  <si>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</si>
  <si>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</si>
  <si>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</si>
  <si>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</si>
  <si>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</si>
  <si>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</si>
  <si>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</si>
  <si>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</si>
  <si>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</si>
  <si>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</si>
  <si>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</si>
  <si>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</si>
  <si>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</si>
  <si>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</si>
  <si>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</si>
  <si>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</si>
  <si>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</si>
  <si>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</si>
  <si>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</si>
  <si>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</si>
  <si>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</si>
  <si>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</si>
  <si>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</si>
  <si>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</si>
  <si>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</si>
  <si>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</si>
  <si>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</si>
  <si>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</si>
  <si>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</si>
  <si>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</si>
  <si>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</si>
  <si>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</si>
  <si>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</si>
  <si>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</si>
  <si>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</si>
  <si>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</si>
  <si>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</si>
  <si>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</si>
  <si>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</si>
  <si>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</si>
  <si>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</si>
  <si>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</si>
  <si>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</si>
  <si>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</si>
  <si>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</si>
  <si>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</si>
  <si>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</si>
  <si>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</si>
  <si>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</si>
  <si>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</si>
  <si>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</si>
  <si>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</si>
  <si>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</si>
  <si>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</si>
  <si>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</si>
  <si>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</si>
  <si>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</si>
  <si>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</si>
  <si>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</si>
  <si>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</si>
  <si>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</si>
  <si>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</si>
  <si>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</si>
  <si>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</si>
  <si>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</si>
  <si>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</si>
  <si>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</si>
  <si>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</si>
  <si>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</si>
  <si>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</si>
  <si>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</si>
  <si>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</si>
  <si>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</si>
  <si>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</si>
  <si>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</si>
  <si>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</si>
  <si>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</si>
  <si>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</si>
  <si>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</si>
  <si>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</si>
  <si>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</si>
  <si>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</si>
  <si>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</si>
  <si>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</si>
  <si>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</si>
  <si>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</si>
  <si>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</si>
  <si>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</si>
  <si>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</si>
  <si>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</si>
  <si>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</si>
  <si>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</si>
  <si>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</si>
  <si>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</si>
  <si>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</si>
  <si>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</si>
  <si>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</si>
  <si>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</si>
  <si>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</si>
  <si>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</si>
  <si>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</si>
  <si>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</si>
  <si>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</si>
  <si>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</si>
  <si>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</si>
  <si>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</si>
  <si>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</si>
  <si>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</si>
  <si>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</si>
  <si>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</si>
  <si>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</si>
  <si>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</si>
  <si>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</si>
  <si>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</si>
  <si>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</si>
  <si>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</si>
  <si>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</si>
  <si>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</si>
  <si>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</si>
  <si>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</si>
  <si>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</si>
  <si>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</si>
  <si>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</si>
  <si>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</si>
  <si>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</si>
  <si>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</si>
  <si>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</si>
  <si>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</si>
  <si>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</si>
  <si>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</si>
  <si>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</si>
  <si>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</si>
  <si>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</si>
  <si>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</si>
  <si>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</si>
  <si>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</si>
  <si>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</si>
  <si>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</si>
  <si>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</si>
  <si>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</si>
  <si>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</si>
  <si>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</si>
  <si>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</si>
  <si>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</si>
  <si>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</si>
  <si>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</si>
  <si>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</si>
  <si>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</si>
  <si>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</si>
  <si>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</si>
  <si>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</si>
  <si>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</si>
  <si>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</si>
  <si>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</si>
  <si>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</si>
  <si>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</si>
  <si>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</si>
  <si>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</si>
  <si>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</si>
  <si>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</si>
  <si>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</si>
  <si>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</si>
  <si>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</si>
  <si>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</si>
  <si>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</si>
  <si>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</si>
  <si>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</si>
  <si>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</si>
  <si>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</si>
  <si>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</si>
  <si>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</si>
  <si>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</si>
  <si>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</si>
  <si>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</si>
  <si>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</si>
  <si>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</si>
  <si>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</si>
  <si>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</si>
  <si>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</si>
  <si>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</si>
  <si>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</si>
  <si>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</si>
  <si>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</si>
  <si>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</si>
  <si>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</si>
  <si>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</si>
  <si>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</si>
  <si>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</si>
  <si>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</si>
  <si>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</si>
  <si>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</si>
  <si>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</si>
  <si>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</si>
  <si>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</si>
  <si>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</si>
  <si>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</si>
  <si>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</si>
  <si>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</si>
  <si>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</si>
  <si>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</si>
  <si>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</si>
  <si>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</si>
  <si>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</si>
  <si>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</si>
  <si>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</si>
  <si>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</si>
  <si>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</si>
  <si>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</si>
  <si>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</si>
  <si>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</si>
  <si>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</si>
  <si>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</si>
  <si>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</si>
  <si>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</si>
  <si>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</si>
  <si>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</si>
  <si>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</si>
  <si>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</si>
  <si>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</si>
  <si>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</si>
  <si>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</si>
  <si>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</si>
  <si>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</si>
  <si>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</si>
  <si>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</si>
  <si>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</si>
  <si>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</si>
  <si>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</si>
  <si>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</si>
  <si>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</si>
  <si>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</si>
  <si>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</si>
  <si>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</si>
  <si>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</si>
  <si>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</si>
  <si>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</si>
  <si>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</si>
  <si>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</si>
  <si>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</si>
  <si>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</si>
  <si>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</si>
  <si>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</si>
  <si>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</si>
  <si>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</si>
  <si>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</si>
  <si>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</si>
  <si>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</si>
  <si>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</si>
  <si>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</si>
  <si>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</si>
  <si>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</si>
  <si>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</si>
  <si>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</si>
  <si>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</si>
  <si>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</si>
  <si>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</si>
  <si>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</si>
  <si>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</si>
  <si>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</si>
  <si>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</si>
  <si>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</si>
  <si>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</si>
  <si>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</si>
  <si>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</si>
  <si>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</si>
  <si>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</si>
  <si>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</si>
  <si>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</si>
  <si>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</si>
  <si>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</si>
  <si>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</si>
  <si>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</si>
  <si>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</si>
  <si>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</si>
  <si>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</si>
  <si>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</si>
  <si>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</si>
  <si>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</si>
  <si>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</si>
  <si>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</si>
  <si>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</si>
  <si>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</si>
  <si>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</si>
  <si>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</si>
  <si>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</si>
  <si>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</si>
  <si>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</si>
  <si>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</si>
  <si>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</si>
  <si>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</si>
  <si>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</si>
  <si>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</si>
  <si>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</si>
  <si>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</si>
  <si>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</si>
  <si>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</si>
  <si>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</si>
  <si>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</si>
  <si>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</si>
  <si>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</si>
  <si>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</si>
  <si>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</si>
  <si>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</si>
  <si>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</si>
  <si>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</si>
  <si>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</si>
  <si>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</si>
  <si>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</si>
  <si>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</si>
  <si>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</si>
  <si>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</si>
  <si>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</si>
  <si>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</si>
  <si>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</si>
  <si>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</si>
  <si>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</si>
  <si>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</si>
  <si>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</si>
  <si>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</si>
  <si>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</si>
  <si>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</si>
  <si>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</si>
  <si>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</si>
  <si>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</si>
  <si>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</si>
  <si>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</si>
  <si>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</si>
  <si>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</si>
  <si>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</si>
  <si>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</si>
  <si>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</si>
  <si>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</si>
  <si>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</si>
  <si>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</si>
  <si>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</si>
  <si>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</si>
  <si>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</si>
  <si>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</si>
  <si>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</si>
  <si>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</si>
  <si>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</si>
  <si>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</si>
  <si>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</si>
  <si>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</si>
  <si>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</si>
  <si>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</si>
  <si>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</si>
  <si>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</si>
  <si>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</si>
  <si>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</si>
  <si>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</si>
  <si>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</si>
  <si>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</si>
  <si>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</si>
  <si>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</si>
  <si>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</si>
  <si>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</si>
  <si>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</si>
  <si>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</si>
  <si>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</si>
  <si>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</si>
  <si>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</si>
  <si>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</si>
  <si>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</si>
  <si>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</si>
  <si>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</si>
  <si>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</si>
  <si>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</si>
  <si>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</si>
  <si>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</si>
  <si>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</si>
  <si>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</si>
  <si>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</si>
  <si>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</si>
  <si>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</si>
  <si>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</si>
  <si>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</si>
  <si>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</si>
  <si>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</si>
  <si>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</si>
  <si>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</si>
  <si>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</si>
  <si>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</si>
  <si>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</si>
  <si>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</si>
  <si>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</si>
  <si>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</si>
  <si>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</si>
  <si>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</si>
  <si>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</si>
  <si>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</si>
  <si>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</si>
  <si>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</si>
  <si>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</si>
  <si>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</si>
  <si>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</si>
  <si>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</si>
  <si>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</si>
  <si>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</si>
  <si>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</si>
  <si>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</si>
  <si>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</si>
  <si>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</si>
  <si>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</si>
  <si>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</si>
  <si>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</si>
  <si>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</si>
  <si>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</si>
  <si>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</si>
  <si>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</si>
  <si>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</si>
  <si>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</si>
  <si>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</si>
  <si>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</si>
  <si>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</si>
  <si>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</si>
  <si>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</si>
  <si>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</si>
  <si>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</si>
  <si>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</si>
  <si>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</si>
  <si>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</si>
  <si>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</si>
  <si>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</si>
  <si>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</si>
  <si>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</si>
  <si>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</si>
  <si>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</si>
  <si>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</si>
  <si>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</si>
  <si>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</si>
  <si>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</si>
  <si>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</si>
  <si>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</si>
  <si>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</si>
  <si>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</si>
  <si>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</si>
  <si>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</si>
  <si>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</si>
  <si>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</si>
  <si>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</si>
  <si>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</si>
  <si>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</si>
  <si>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</si>
  <si>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</si>
  <si>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</si>
  <si>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</si>
  <si>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</si>
  <si>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</si>
  <si>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</si>
  <si>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</si>
  <si>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</si>
  <si>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</si>
  <si>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</si>
  <si>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</si>
  <si>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</si>
  <si>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</si>
  <si>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</si>
  <si>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</si>
  <si>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</si>
  <si>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</si>
  <si>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</si>
  <si>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</si>
  <si>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</si>
  <si>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</si>
  <si>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</si>
  <si>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</si>
  <si>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</si>
  <si>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</si>
  <si>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</si>
  <si>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</si>
  <si>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</si>
  <si>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</si>
  <si>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</si>
  <si>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</si>
  <si>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</si>
  <si>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</si>
  <si>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</si>
  <si>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</si>
  <si>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</si>
  <si>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</si>
  <si>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</si>
  <si>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</si>
  <si>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</si>
  <si>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</si>
  <si>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</si>
  <si>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</si>
  <si>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</si>
  <si>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</si>
  <si>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</si>
  <si>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</si>
  <si>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</si>
  <si>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</si>
  <si>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</si>
  <si>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</si>
  <si>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</si>
  <si>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</si>
  <si>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</si>
  <si>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</si>
  <si>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</si>
  <si>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</si>
  <si>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</si>
  <si>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</si>
  <si>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</si>
  <si>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</si>
  <si>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</si>
  <si>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</si>
  <si>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</si>
  <si>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</si>
  <si>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</si>
  <si>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</si>
  <si>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</si>
  <si>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</si>
  <si>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</si>
  <si>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</si>
  <si>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</si>
  <si>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</si>
  <si>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</si>
  <si>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</si>
  <si>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</si>
  <si>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</si>
  <si>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</si>
  <si>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</si>
  <si>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</si>
  <si>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</si>
  <si>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</si>
  <si>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</si>
  <si>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</si>
  <si>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</si>
  <si>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</si>
  <si>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</si>
  <si>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</si>
  <si>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</si>
  <si>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</si>
  <si>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</si>
  <si>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</si>
  <si>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</si>
  <si>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</si>
  <si>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</si>
  <si>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</si>
  <si>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</si>
  <si>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</si>
  <si>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</si>
  <si>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</si>
  <si>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</si>
  <si>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</si>
  <si>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</si>
  <si>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</si>
  <si>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</si>
  <si>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</si>
  <si>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</si>
  <si>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</si>
  <si>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</si>
  <si>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</si>
  <si>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</si>
  <si>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</si>
  <si>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</si>
  <si>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</si>
  <si>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</si>
  <si>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</si>
  <si>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</si>
  <si>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</si>
  <si>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</si>
  <si>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</si>
  <si>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</si>
  <si>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</si>
  <si>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</si>
  <si>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</si>
  <si>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</si>
  <si>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</si>
  <si>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</si>
  <si>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</si>
  <si>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</si>
  <si>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</si>
  <si>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</si>
  <si>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</si>
  <si>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</si>
  <si>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</si>
  <si>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</si>
  <si>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</si>
  <si>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</si>
  <si>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</si>
  <si>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</si>
  <si>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</si>
  <si>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</si>
  <si>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</si>
  <si>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</si>
  <si>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</si>
  <si>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</si>
  <si>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</si>
  <si>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</si>
  <si>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</si>
  <si>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</si>
  <si>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</si>
  <si>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</si>
  <si>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</si>
  <si>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</si>
  <si>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</si>
  <si>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</si>
  <si>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</si>
  <si>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</si>
  <si>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</si>
  <si>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</si>
  <si>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</si>
  <si>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</si>
  <si>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</si>
  <si>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</si>
  <si>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</si>
  <si>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</si>
  <si>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</si>
  <si>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</si>
  <si>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</si>
  <si>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</si>
  <si>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</si>
  <si>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</si>
  <si>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</si>
  <si>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</si>
  <si>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</si>
  <si>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</si>
  <si>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</si>
  <si>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</si>
  <si>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</si>
  <si>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</si>
  <si>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</si>
  <si>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</si>
  <si>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</si>
  <si>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</si>
  <si>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</si>
  <si>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</si>
  <si>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</si>
  <si>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</si>
  <si>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</si>
  <si>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</si>
  <si>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</si>
  <si>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</si>
  <si>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</si>
  <si>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</si>
  <si>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</si>
  <si>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</si>
  <si>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</si>
  <si>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</si>
  <si>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</si>
  <si>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</si>
  <si>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</si>
  <si>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</si>
  <si>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</si>
  <si>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</si>
  <si>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</si>
  <si>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</si>
  <si>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</si>
  <si>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</si>
  <si>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</si>
  <si>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</si>
  <si>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</si>
  <si>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</si>
  <si>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</si>
  <si>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</si>
  <si>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</si>
  <si>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</si>
  <si>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</si>
  <si>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</si>
  <si>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</si>
  <si>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</si>
  <si>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</si>
  <si>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</si>
  <si>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</si>
  <si>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</si>
  <si>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</si>
  <si>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</si>
  <si>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</si>
  <si>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</si>
  <si>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</si>
  <si>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</si>
  <si>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</si>
  <si>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</si>
  <si>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</si>
  <si>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</si>
  <si>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</si>
  <si>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</si>
  <si>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</si>
  <si>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</si>
  <si>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</si>
  <si>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</si>
  <si>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</si>
  <si>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</si>
  <si>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</si>
  <si>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</si>
  <si>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</si>
  <si>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</si>
  <si>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</si>
  <si>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</si>
  <si>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</si>
  <si>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</si>
  <si>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</si>
  <si>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</si>
  <si>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</si>
  <si>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</si>
  <si>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</si>
  <si>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</si>
  <si>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</si>
  <si>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</si>
  <si>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</si>
  <si>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</si>
  <si>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</si>
  <si>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</si>
  <si>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</si>
  <si>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</si>
  <si>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</si>
  <si>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</si>
  <si>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</si>
  <si>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</si>
  <si>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</si>
  <si>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</si>
  <si>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</si>
  <si>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</si>
  <si>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</si>
  <si>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</si>
  <si>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</si>
  <si>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</si>
  <si>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</si>
  <si>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</si>
  <si>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</si>
  <si>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</si>
  <si>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</si>
  <si>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</si>
  <si>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</si>
  <si>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</si>
  <si>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</si>
  <si>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</si>
  <si>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</si>
  <si>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</si>
  <si>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</si>
  <si>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</si>
  <si>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</si>
  <si>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</si>
  <si>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</si>
  <si>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</si>
  <si>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</si>
  <si>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</si>
  <si>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</si>
  <si>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</si>
  <si>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</si>
  <si>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</si>
  <si>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</si>
  <si>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</si>
  <si>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</si>
  <si>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</si>
  <si>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</si>
  <si>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</si>
  <si>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</si>
  <si>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</si>
  <si>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</si>
  <si>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</si>
  <si>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</si>
  <si>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</si>
  <si>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</si>
  <si>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</si>
  <si>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</si>
  <si>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</si>
  <si>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</si>
  <si>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</si>
  <si>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</si>
  <si>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</si>
  <si>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</si>
  <si>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</si>
  <si>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</si>
  <si>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</si>
  <si>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</si>
  <si>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</si>
  <si>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</si>
  <si>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</si>
  <si>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</si>
  <si>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</si>
  <si>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</si>
  <si>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</si>
  <si>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</si>
  <si>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</si>
  <si>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</si>
  <si>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</si>
  <si>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</si>
  <si>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</si>
  <si>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</si>
  <si>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</si>
  <si>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</si>
  <si>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</si>
  <si>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</si>
  <si>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</si>
  <si>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</si>
  <si>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</si>
  <si>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</si>
  <si>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</si>
  <si>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</si>
  <si>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</si>
  <si>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</si>
  <si>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</si>
  <si>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</si>
  <si>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</si>
  <si>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</si>
  <si>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</si>
  <si>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</si>
  <si>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</si>
  <si>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</si>
  <si>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</si>
  <si>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</si>
  <si>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</si>
  <si>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</si>
  <si>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</si>
  <si>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</si>
  <si>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</si>
  <si>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</si>
  <si>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</si>
  <si>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</si>
  <si>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</si>
  <si>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</si>
  <si>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</si>
  <si>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</si>
  <si>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</si>
  <si>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</si>
  <si>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</si>
  <si>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</si>
  <si>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</si>
  <si>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</si>
  <si>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</si>
  <si>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</si>
  <si>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</si>
  <si>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</si>
  <si>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</si>
  <si>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</si>
  <si>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</si>
  <si>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</si>
  <si>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</si>
  <si>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</si>
  <si>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</si>
  <si>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</si>
  <si>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</si>
  <si>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</si>
  <si>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</si>
  <si>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</si>
  <si>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</si>
  <si>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</si>
  <si>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</si>
  <si>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</si>
  <si>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</si>
  <si>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</si>
  <si>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</si>
  <si>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</si>
  <si>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</si>
  <si>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</si>
  <si>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</si>
  <si>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</si>
  <si>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</si>
  <si>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</si>
  <si>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</si>
  <si>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</si>
  <si>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</si>
  <si>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</si>
  <si>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</si>
  <si>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</si>
  <si>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</si>
  <si>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</si>
  <si>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</si>
  <si>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</si>
  <si>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</si>
  <si>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</si>
  <si>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</si>
  <si>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</si>
  <si>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</si>
  <si>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</si>
  <si>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</si>
  <si>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</si>
  <si>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</si>
  <si>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</si>
  <si>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</si>
  <si>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</si>
  <si>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</si>
  <si>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</si>
  <si>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</si>
  <si>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</si>
  <si>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</si>
  <si>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</si>
  <si>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</si>
  <si>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</si>
  <si>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</si>
  <si>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</si>
  <si>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</si>
  <si>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</si>
  <si>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</si>
  <si>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</si>
  <si>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</si>
  <si>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</si>
  <si>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</si>
  <si>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</si>
  <si>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</si>
  <si>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</si>
  <si>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</si>
  <si>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</si>
  <si>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</si>
  <si>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</si>
  <si>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</si>
  <si>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</si>
  <si>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</si>
  <si>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</si>
  <si>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</si>
  <si>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</si>
  <si>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</si>
  <si>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</si>
  <si>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</si>
  <si>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</si>
  <si>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</si>
  <si>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</si>
  <si>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</si>
  <si>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</si>
  <si>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</si>
  <si>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</si>
  <si>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</si>
  <si>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</si>
  <si>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</si>
  <si>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</si>
  <si>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</si>
  <si>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</si>
  <si>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</si>
  <si>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</si>
  <si>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</si>
  <si>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</si>
  <si>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</si>
  <si>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</si>
  <si>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</si>
  <si>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</si>
  <si>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</si>
  <si>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</si>
  <si>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</si>
  <si>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</si>
  <si>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</si>
  <si>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</si>
  <si>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</si>
  <si>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</si>
  <si>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</si>
  <si>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</si>
  <si>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</si>
  <si>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</si>
  <si>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</si>
  <si>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</si>
  <si>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</si>
  <si>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</si>
  <si>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</si>
  <si>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</si>
  <si>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</si>
  <si>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</si>
  <si>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</si>
  <si>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</si>
  <si>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</si>
  <si>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</si>
  <si>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</si>
  <si>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</si>
  <si>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</si>
  <si>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</si>
  <si>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</si>
  <si>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</si>
  <si>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</si>
  <si>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</si>
  <si>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</si>
  <si>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</si>
  <si>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</si>
  <si>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</si>
  <si>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</si>
  <si>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</si>
  <si>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</si>
  <si>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</si>
  <si>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</si>
  <si>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</si>
  <si>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</si>
  <si>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</si>
  <si>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</si>
  <si>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</si>
  <si>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</si>
  <si>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</si>
  <si>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</si>
  <si>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</si>
  <si>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</si>
  <si>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</si>
  <si>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</si>
  <si>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</si>
  <si>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</si>
  <si>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</si>
  <si>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</si>
  <si>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</si>
  <si>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</si>
  <si>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</si>
  <si>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</si>
  <si>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</si>
  <si>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</si>
  <si>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</si>
  <si>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</si>
  <si>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</si>
  <si>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</si>
  <si>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</si>
  <si>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</si>
  <si>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</si>
  <si>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</si>
  <si>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</si>
  <si>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</si>
  <si>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</si>
  <si>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</si>
  <si>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</si>
  <si>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</si>
  <si>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</si>
  <si>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</si>
  <si>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</si>
  <si>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</si>
  <si>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</si>
  <si>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</si>
  <si>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</si>
  <si>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</si>
  <si>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</si>
  <si>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</si>
  <si>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</si>
  <si>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</si>
  <si>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</si>
  <si>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</si>
  <si>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</si>
  <si>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</si>
  <si>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</si>
  <si>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</si>
  <si>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</si>
  <si>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</si>
  <si>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</si>
  <si>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</si>
  <si>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</si>
  <si>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</si>
  <si>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</si>
  <si>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</si>
  <si>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</si>
  <si>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</si>
  <si>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</si>
  <si>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</si>
  <si>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</si>
  <si>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</si>
  <si>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</si>
  <si>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</si>
  <si>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</si>
  <si>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</si>
  <si>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</si>
  <si>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</si>
  <si>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</si>
  <si>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</si>
  <si>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</si>
  <si>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</si>
  <si>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</si>
  <si>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</si>
  <si>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</si>
  <si>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</si>
  <si>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</si>
  <si>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</si>
  <si>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</si>
  <si>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</si>
  <si>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</si>
  <si>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</si>
  <si>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</si>
  <si>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</si>
  <si>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</si>
  <si>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</si>
  <si>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</si>
  <si>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</si>
  <si>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</si>
  <si>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</si>
  <si>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</si>
  <si>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</si>
  <si>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</si>
  <si>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</si>
  <si>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</si>
  <si>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</si>
  <si>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</si>
  <si>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</si>
  <si>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</si>
  <si>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</si>
  <si>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</si>
  <si>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</si>
  <si>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</si>
  <si>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</si>
  <si>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</si>
  <si>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</si>
  <si>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</si>
  <si>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</si>
  <si>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</si>
  <si>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</si>
  <si>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</si>
  <si>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</si>
  <si>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</si>
  <si>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</si>
  <si>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</si>
  <si>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</si>
  <si>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</si>
  <si>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</si>
  <si>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</si>
  <si>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</si>
  <si>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</si>
  <si>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</si>
  <si>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</si>
  <si>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</si>
  <si>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</si>
  <si>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</si>
  <si>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</si>
  <si>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</si>
  <si>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</si>
  <si>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</si>
  <si>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</si>
  <si>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</si>
  <si>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</si>
  <si>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</si>
  <si>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</si>
  <si>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</si>
  <si>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</si>
  <si>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</si>
  <si>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</si>
  <si>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</si>
  <si>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</si>
  <si>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</si>
  <si>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</si>
  <si>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</si>
  <si>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</si>
  <si>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</si>
  <si>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</si>
  <si>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</si>
  <si>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</si>
  <si>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</si>
  <si>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</si>
  <si>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</si>
  <si>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</si>
  <si>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</si>
  <si>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</si>
  <si>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</si>
  <si>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</si>
  <si>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</si>
  <si>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</si>
  <si>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</si>
  <si>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</si>
  <si>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</si>
  <si>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</si>
  <si>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</si>
  <si>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</si>
  <si>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</si>
  <si>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</si>
  <si>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</si>
  <si>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</si>
  <si>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</si>
  <si>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</si>
  <si>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</si>
  <si>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</si>
  <si>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</si>
  <si>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</si>
  <si>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</si>
  <si>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</si>
  <si>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</si>
  <si>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</si>
  <si>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</si>
  <si>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</si>
  <si>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</si>
  <si>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</si>
  <si>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</si>
  <si>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</si>
  <si>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</si>
  <si>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</si>
  <si>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</si>
  <si>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</si>
  <si>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</si>
  <si>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</si>
  <si>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</si>
  <si>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</si>
  <si>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</si>
  <si>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</si>
  <si>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</si>
  <si>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</si>
  <si>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</si>
  <si>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</si>
  <si>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</si>
  <si>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</si>
  <si>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</si>
  <si>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</si>
  <si>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</si>
  <si>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</si>
  <si>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</si>
  <si>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</si>
  <si>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</si>
  <si>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</si>
  <si>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</si>
  <si>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</si>
  <si>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</si>
  <si>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</si>
  <si>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</si>
  <si>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</si>
  <si>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</si>
  <si>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</si>
  <si>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</si>
  <si>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</si>
  <si>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</si>
  <si>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</si>
  <si>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</si>
  <si>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</si>
  <si>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</si>
  <si>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</si>
  <si>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</si>
  <si>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</si>
  <si>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</si>
  <si>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</si>
  <si>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</si>
  <si>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</si>
  <si>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</si>
  <si>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</si>
  <si>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</si>
  <si>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</si>
  <si>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</si>
  <si>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</si>
  <si>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</si>
  <si>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</si>
  <si>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</si>
  <si>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</si>
  <si>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</si>
  <si>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</si>
  <si>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</si>
  <si>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</si>
  <si>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</si>
  <si>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</si>
  <si>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</si>
  <si>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</si>
  <si>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</si>
  <si>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</si>
  <si>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</si>
  <si>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</si>
  <si>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</si>
  <si>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</si>
  <si>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</si>
  <si>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</si>
  <si>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</si>
  <si>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</si>
  <si>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</si>
  <si>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</si>
  <si>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</si>
  <si>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</si>
  <si>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</si>
  <si>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</si>
  <si>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</si>
  <si>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</si>
  <si>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</si>
  <si>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</si>
  <si>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</si>
  <si>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</si>
  <si>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</si>
  <si>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</si>
  <si>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</si>
  <si>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</si>
  <si>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</si>
  <si>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</si>
  <si>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</si>
  <si>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</si>
  <si>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</si>
  <si>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</si>
  <si>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</si>
  <si>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</si>
  <si>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</si>
  <si>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</si>
  <si>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</si>
  <si>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</si>
  <si>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</si>
  <si>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</si>
  <si>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</si>
  <si>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</si>
  <si>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</si>
  <si>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</si>
  <si>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</si>
  <si>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</si>
  <si>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</si>
  <si>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</si>
  <si>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</si>
  <si>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</si>
  <si>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</si>
  <si>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</si>
  <si>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</si>
  <si>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</si>
  <si>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</si>
  <si>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</si>
  <si>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</si>
  <si>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</si>
  <si>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</si>
  <si>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</si>
  <si>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</si>
  <si>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</si>
  <si>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</si>
  <si>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</si>
  <si>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</si>
  <si>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</si>
  <si>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</si>
  <si>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</si>
  <si>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</si>
  <si>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</si>
  <si>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</si>
  <si>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</si>
  <si>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</si>
  <si>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</si>
  <si>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</si>
  <si>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</si>
  <si>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</si>
  <si>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</si>
  <si>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</si>
  <si>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</si>
  <si>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</si>
  <si>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</si>
  <si>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</si>
  <si>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</si>
  <si>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</si>
  <si>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</si>
  <si>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</si>
  <si>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</si>
  <si>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</si>
  <si>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</si>
  <si>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</si>
  <si>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</si>
  <si>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</si>
  <si>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</si>
  <si>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</si>
  <si>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</si>
  <si>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</si>
  <si>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</si>
  <si>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</si>
  <si>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</si>
  <si>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</si>
  <si>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</si>
  <si>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</si>
  <si>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</si>
  <si>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</si>
  <si>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</si>
  <si>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</si>
  <si>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</si>
  <si>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</si>
  <si>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</si>
  <si>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</si>
  <si>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</si>
  <si>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</si>
  <si>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</si>
  <si>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</si>
  <si>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</si>
  <si>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</si>
  <si>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</si>
  <si>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</si>
  <si>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</si>
  <si>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</si>
  <si>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</si>
  <si>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</si>
  <si>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</si>
  <si>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</si>
  <si>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</si>
  <si>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</si>
  <si>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</si>
  <si>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</si>
  <si>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</si>
  <si>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</si>
  <si>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</si>
  <si>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</si>
  <si>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</si>
  <si>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</si>
  <si>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</si>
  <si>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</si>
  <si>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</si>
  <si>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</si>
  <si>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</si>
  <si>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</si>
  <si>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</si>
  <si>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</si>
  <si>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</si>
  <si>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</si>
  <si>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</si>
  <si>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</si>
  <si>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</si>
  <si>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</si>
  <si>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</si>
  <si>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</si>
  <si>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</si>
  <si>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</si>
  <si>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</si>
  <si>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</si>
  <si>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</si>
  <si>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</si>
  <si>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</si>
  <si>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</si>
  <si>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</si>
  <si>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</si>
  <si>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</si>
  <si>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</si>
  <si>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</si>
  <si>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</si>
  <si>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</si>
  <si>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</si>
  <si>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</si>
  <si>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</si>
  <si>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</si>
  <si>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</si>
  <si>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</si>
  <si>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</si>
  <si>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</si>
  <si>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</si>
  <si>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</si>
  <si>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</si>
  <si>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</si>
  <si>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</si>
  <si>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</si>
  <si>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</si>
  <si>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</si>
  <si>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</si>
  <si>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</si>
  <si>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</si>
  <si>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</si>
  <si>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</si>
  <si>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</si>
  <si>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</si>
  <si>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</si>
  <si>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</si>
  <si>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</si>
  <si>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</si>
  <si>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</si>
  <si>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</si>
  <si>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</si>
  <si>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</si>
  <si>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</si>
  <si>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</si>
  <si>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</si>
  <si>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</si>
  <si>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</si>
  <si>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</si>
  <si>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</si>
  <si>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</si>
  <si>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</si>
  <si>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</si>
  <si>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</si>
  <si>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</si>
  <si>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</si>
  <si>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</si>
  <si>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</si>
  <si>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</si>
  <si>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</si>
  <si>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</si>
  <si>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</si>
  <si>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</si>
  <si>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</si>
  <si>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</si>
  <si>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</si>
  <si>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</si>
  <si>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</si>
  <si>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</si>
  <si>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</si>
  <si>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</si>
  <si>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</si>
  <si>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</si>
  <si>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</si>
  <si>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</si>
  <si>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</si>
  <si>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</si>
  <si>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</si>
  <si>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</si>
  <si>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</si>
  <si>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</si>
  <si>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</si>
  <si>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</si>
  <si>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</si>
  <si>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</si>
  <si>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</si>
  <si>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</si>
  <si>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</si>
  <si>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</si>
  <si>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</si>
  <si>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</si>
  <si>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</si>
  <si>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</si>
  <si>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</si>
  <si>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</si>
  <si>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</si>
  <si>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</si>
  <si>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</si>
  <si>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</si>
  <si>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</si>
  <si>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</si>
  <si>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</si>
  <si>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</si>
  <si>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</si>
  <si>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</si>
  <si>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</si>
  <si>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</si>
  <si>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</si>
  <si>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</si>
  <si>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</si>
  <si>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</si>
  <si>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</si>
  <si>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</si>
  <si>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</si>
  <si>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</si>
  <si>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</si>
  <si>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</si>
  <si>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</si>
  <si>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</si>
  <si>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</si>
  <si>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</si>
  <si>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</si>
  <si>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</si>
  <si>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</si>
  <si>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</si>
  <si>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</si>
  <si>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</si>
  <si>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</si>
  <si>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</si>
  <si>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</si>
  <si>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</si>
  <si>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</si>
  <si>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</si>
  <si>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</si>
  <si>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</si>
  <si>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</si>
  <si>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</si>
  <si>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</si>
  <si>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</si>
  <si>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</si>
  <si>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</si>
  <si>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</si>
  <si>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</si>
  <si>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</si>
  <si>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</si>
  <si>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</si>
  <si>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</si>
  <si>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</si>
  <si>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</si>
  <si>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</si>
  <si>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</si>
  <si>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</si>
  <si>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</si>
  <si>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</si>
  <si>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</si>
  <si>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</si>
  <si>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</si>
  <si>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</si>
  <si>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</si>
  <si>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</si>
  <si>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</si>
  <si>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</si>
  <si>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</si>
  <si>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</si>
  <si>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</si>
  <si>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</si>
  <si>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</si>
  <si>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</si>
  <si>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</si>
  <si>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</si>
  <si>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</si>
  <si>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</si>
  <si>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</si>
  <si>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</si>
  <si>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</si>
  <si>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</si>
  <si>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</si>
  <si>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</si>
  <si>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</si>
  <si>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</si>
  <si>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</si>
  <si>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</si>
  <si>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</si>
  <si>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</si>
  <si>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</si>
  <si>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</si>
  <si>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</si>
  <si>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</si>
  <si>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</si>
  <si>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</si>
  <si>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</si>
  <si>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</si>
  <si>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</si>
  <si>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</si>
  <si>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</si>
  <si>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</si>
  <si>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</si>
  <si>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</si>
  <si>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</si>
  <si>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</si>
  <si>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</si>
  <si>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</si>
  <si>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</si>
  <si>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</si>
  <si>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</si>
  <si>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</si>
  <si>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</si>
  <si>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</si>
  <si>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</si>
  <si>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</si>
  <si>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</si>
  <si>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</si>
  <si>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</si>
  <si>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</si>
  <si>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</si>
  <si>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</si>
  <si>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</si>
  <si>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</si>
  <si>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</si>
  <si>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</si>
  <si>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</si>
  <si>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</si>
  <si>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</si>
  <si>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</si>
  <si>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</si>
  <si>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</si>
  <si>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</si>
  <si>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</si>
  <si>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</si>
  <si>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</si>
  <si>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</si>
  <si>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</si>
  <si>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</si>
  <si>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</si>
  <si>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</si>
  <si>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</si>
  <si>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</si>
  <si>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</si>
  <si>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</si>
  <si>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</si>
  <si>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</si>
  <si>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</si>
  <si>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</si>
  <si>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</si>
  <si>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</si>
  <si>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</si>
  <si>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</si>
  <si>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</si>
  <si>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</si>
  <si>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</si>
  <si>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</si>
  <si>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</si>
  <si>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</si>
  <si>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</si>
  <si>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</si>
  <si>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</si>
  <si>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</si>
  <si>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</si>
  <si>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</si>
  <si>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</si>
  <si>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</si>
  <si>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</si>
  <si>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</si>
  <si>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</si>
  <si>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</si>
  <si>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</si>
  <si>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</si>
  <si>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</si>
  <si>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</si>
  <si>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</si>
  <si>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</si>
  <si>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</si>
  <si>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</si>
  <si>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</si>
  <si>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</si>
  <si>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</si>
  <si>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</si>
  <si>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</si>
  <si>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</si>
  <si>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</si>
  <si>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</si>
  <si>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</si>
  <si>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</si>
  <si>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</si>
  <si>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</si>
  <si>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</si>
  <si>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</si>
  <si>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</si>
  <si>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</si>
  <si>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</si>
  <si>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</si>
  <si>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</si>
  <si>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</si>
  <si>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</si>
  <si>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</si>
  <si>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</si>
  <si>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</si>
  <si>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</si>
  <si>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</si>
  <si>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</si>
  <si>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</si>
  <si>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</si>
  <si>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</si>
  <si>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</si>
  <si>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</si>
  <si>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</si>
  <si>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</si>
  <si>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</si>
  <si>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</si>
  <si>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</si>
  <si>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</si>
  <si>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</si>
  <si>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</si>
  <si>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</si>
  <si>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</si>
  <si>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</si>
  <si>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</si>
  <si>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</si>
  <si>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</si>
  <si>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</si>
  <si>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</si>
  <si>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</si>
  <si>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</si>
  <si>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</si>
  <si>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</si>
  <si>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</si>
  <si>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</si>
  <si>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</si>
  <si>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</si>
  <si>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</si>
  <si>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</si>
  <si>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</si>
  <si>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</si>
  <si>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</si>
  <si>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</si>
  <si>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</si>
  <si>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</si>
  <si>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</si>
  <si>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</si>
  <si>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</si>
  <si>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</si>
  <si>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</si>
  <si>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</si>
  <si>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</si>
  <si>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</si>
  <si>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</si>
  <si>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</si>
  <si>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</si>
  <si>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</si>
  <si>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</si>
  <si>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</si>
  <si>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</si>
  <si>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</si>
  <si>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</si>
  <si>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</si>
  <si>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</si>
  <si>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</si>
  <si>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</si>
  <si>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</si>
  <si>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</si>
  <si>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</si>
  <si>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</si>
  <si>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</si>
  <si>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</si>
  <si>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</si>
  <si>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</si>
  <si>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</si>
  <si>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</si>
  <si>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</si>
  <si>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</si>
  <si>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</si>
  <si>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</si>
  <si>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</si>
  <si>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</si>
  <si>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</si>
  <si>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</si>
  <si>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</si>
  <si>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</si>
  <si>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</si>
  <si>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</si>
  <si>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</si>
  <si>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</si>
  <si>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</si>
  <si>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</si>
  <si>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</si>
  <si>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</si>
  <si>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</si>
  <si>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</si>
  <si>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</si>
  <si>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</si>
  <si>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</si>
  <si>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</si>
  <si>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</si>
  <si>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</si>
  <si>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</si>
  <si>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</si>
  <si>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</si>
  <si>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</si>
  <si>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</si>
  <si>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</si>
  <si>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</si>
  <si>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</si>
  <si>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</si>
  <si>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</si>
  <si>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</si>
  <si>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</si>
  <si>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</si>
  <si>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</si>
  <si>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</si>
  <si>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</si>
  <si>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</si>
  <si>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</si>
  <si>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</si>
  <si>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</si>
  <si>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</si>
  <si>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</si>
  <si>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</si>
  <si>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</si>
  <si>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</si>
  <si>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</si>
  <si>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</si>
  <si>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</si>
  <si>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</si>
  <si>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</si>
  <si>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</si>
  <si>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</si>
  <si>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</si>
  <si>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</si>
  <si>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</si>
  <si>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</si>
  <si>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</si>
  <si>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</si>
  <si>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</si>
  <si>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</si>
  <si>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</si>
  <si>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</si>
  <si>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</si>
  <si>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</si>
  <si>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</si>
  <si>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</si>
  <si>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</si>
  <si>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</si>
  <si>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</si>
  <si>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</si>
  <si>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</si>
  <si>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</si>
  <si>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</si>
  <si>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</si>
  <si>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</si>
  <si>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</si>
  <si>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</si>
  <si>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</si>
  <si>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</si>
  <si>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</si>
  <si>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</si>
  <si>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</si>
  <si>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</si>
  <si>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</si>
  <si>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</si>
  <si>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</si>
  <si>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</si>
  <si>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</si>
  <si>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</si>
  <si>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</si>
  <si>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</si>
  <si>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</si>
  <si>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</si>
  <si>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</si>
  <si>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</si>
  <si>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</si>
  <si>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</si>
  <si>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</si>
  <si>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</si>
  <si>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</si>
  <si>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</si>
  <si>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</si>
  <si>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</si>
  <si>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</si>
  <si>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</si>
  <si>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</si>
  <si>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</si>
  <si>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</si>
  <si>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</si>
  <si>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</si>
  <si>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</si>
  <si>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</si>
  <si>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</si>
  <si>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</si>
  <si>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</si>
  <si>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</si>
  <si>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</si>
  <si>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</si>
  <si>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</si>
  <si>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</si>
  <si>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</si>
  <si>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</si>
  <si>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</si>
  <si>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</si>
  <si>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</si>
  <si>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</si>
  <si>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</si>
  <si>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</si>
  <si>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</si>
  <si>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</si>
  <si>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</si>
  <si>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</si>
  <si>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</si>
  <si>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</si>
  <si>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</si>
  <si>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</si>
  <si>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</si>
  <si>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</si>
  <si>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</si>
  <si>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</si>
  <si>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</si>
  <si>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</si>
  <si>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</si>
  <si>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</si>
  <si>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</si>
  <si>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</si>
  <si>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</si>
  <si>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</si>
  <si>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</si>
  <si>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</si>
  <si>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</si>
  <si>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</si>
  <si>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</si>
  <si>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</si>
  <si>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</si>
  <si>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</si>
  <si>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</si>
  <si>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</si>
  <si>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</si>
  <si>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</si>
  <si>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</si>
  <si>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</si>
  <si>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</si>
  <si>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</si>
  <si>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</si>
  <si>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</si>
  <si>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</si>
  <si>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</si>
  <si>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</si>
  <si>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</si>
  <si>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</si>
  <si>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</si>
  <si>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</si>
  <si>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</si>
  <si>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</si>
  <si>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</si>
  <si>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</si>
  <si>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</si>
  <si>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</si>
  <si>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</si>
  <si>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</si>
  <si>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</si>
  <si>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</si>
  <si>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</si>
  <si>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</si>
  <si>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</si>
  <si>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</si>
  <si>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</si>
  <si>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</si>
  <si>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</si>
  <si>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</si>
  <si>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</si>
  <si>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</si>
  <si>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</si>
  <si>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</si>
  <si>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</si>
  <si>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</si>
  <si>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</si>
  <si>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</si>
  <si>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</si>
  <si>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</si>
  <si>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</si>
  <si>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</si>
  <si>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</si>
  <si>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</si>
  <si>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</si>
  <si>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</si>
  <si>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</si>
  <si>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</si>
  <si>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</si>
  <si>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</si>
  <si>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</si>
  <si>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</si>
  <si>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</si>
  <si>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</si>
  <si>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</si>
  <si>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</si>
  <si>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</si>
  <si>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</si>
  <si>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</si>
  <si>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</si>
  <si>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</si>
  <si>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</si>
  <si>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</si>
  <si>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</si>
  <si>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</si>
  <si>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</si>
  <si>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</si>
  <si>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</si>
  <si>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</si>
  <si>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</si>
  <si>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</si>
  <si>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</si>
  <si>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</si>
  <si>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</si>
  <si>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</si>
  <si>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</si>
  <si>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</si>
  <si>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</si>
  <si>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</si>
  <si>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</si>
  <si>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</si>
  <si>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</si>
  <si>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</si>
  <si>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</si>
  <si>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</si>
  <si>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</si>
  <si>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</si>
  <si>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</si>
  <si>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</si>
  <si>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</si>
  <si>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</si>
  <si>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</si>
  <si>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</si>
  <si>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</si>
  <si>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</si>
  <si>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</si>
  <si>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</si>
  <si>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</si>
  <si>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</si>
  <si>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</si>
  <si>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</si>
  <si>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</si>
  <si>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</si>
  <si>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</si>
  <si>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</si>
  <si>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</si>
  <si>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</si>
  <si>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</si>
  <si>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</si>
  <si>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</si>
  <si>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</si>
  <si>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</si>
  <si>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</si>
  <si>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</si>
  <si>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</si>
  <si>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</si>
  <si>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</si>
  <si>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</si>
  <si>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</si>
  <si>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</si>
  <si>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</si>
  <si>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</si>
  <si>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</si>
  <si>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</si>
  <si>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</si>
  <si>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</si>
  <si>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</si>
  <si>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</si>
  <si>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</si>
  <si>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</si>
  <si>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</si>
  <si>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</si>
  <si>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</si>
  <si>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</si>
  <si>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</si>
  <si>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</si>
  <si>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</si>
  <si>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</si>
  <si>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</si>
  <si>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</si>
  <si>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</si>
  <si>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</si>
  <si>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</si>
  <si>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</si>
  <si>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</si>
  <si>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</si>
  <si>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</si>
  <si>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</si>
  <si>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</si>
  <si>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</si>
  <si>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</si>
  <si>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</si>
  <si>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</si>
  <si>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</si>
  <si>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</si>
  <si>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</si>
  <si>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</si>
  <si>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</si>
  <si>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</si>
  <si>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</si>
  <si>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</si>
  <si>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</si>
  <si>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</si>
  <si>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</si>
  <si>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</si>
  <si>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</si>
  <si>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</si>
  <si>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</si>
  <si>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</si>
  <si>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</si>
  <si>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</si>
  <si>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</si>
  <si>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</si>
  <si>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</si>
  <si>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</si>
  <si>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</si>
  <si>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</si>
  <si>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</si>
  <si>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</si>
  <si>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</si>
  <si>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</si>
  <si>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</si>
  <si>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</si>
  <si>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</si>
  <si>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</si>
  <si>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</si>
  <si>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</si>
  <si>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</si>
  <si>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</si>
  <si>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</si>
  <si>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</si>
  <si>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</si>
  <si>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</si>
  <si>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</si>
  <si>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</si>
  <si>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</si>
  <si>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</si>
  <si>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</si>
  <si>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</si>
  <si>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</si>
  <si>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</si>
  <si>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</si>
  <si>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</si>
  <si>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</si>
  <si>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</si>
  <si>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</si>
  <si>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</si>
  <si>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</si>
  <si>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</si>
  <si>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</si>
  <si>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</si>
  <si>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</si>
  <si>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</si>
  <si>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</si>
  <si>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</si>
  <si>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</si>
  <si>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</si>
  <si>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</si>
  <si>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</si>
  <si>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</si>
  <si>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</si>
  <si>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</si>
  <si>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</si>
  <si>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</si>
  <si>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</si>
  <si>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</si>
  <si>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</si>
  <si>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</si>
  <si>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</si>
  <si>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</si>
  <si>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</si>
  <si>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</si>
  <si>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</si>
  <si>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</si>
  <si>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</si>
  <si>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</si>
  <si>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</si>
  <si>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</si>
  <si>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</si>
  <si>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</si>
  <si>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</si>
  <si>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</si>
  <si>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</si>
  <si>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</si>
  <si>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</si>
  <si>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</si>
  <si>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</si>
  <si>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</si>
  <si>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</si>
  <si>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</si>
  <si>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</si>
  <si>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</si>
  <si>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</si>
  <si>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</si>
  <si>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</si>
  <si>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</si>
  <si>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</si>
  <si>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</si>
  <si>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</si>
  <si>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</si>
  <si>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</si>
  <si>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</si>
  <si>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</si>
  <si>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</si>
  <si>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</si>
  <si>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</si>
  <si>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</si>
  <si>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</si>
  <si>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</si>
  <si>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</si>
  <si>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</si>
  <si>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</si>
  <si>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</si>
  <si>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</si>
  <si>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</si>
  <si>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</si>
  <si>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</si>
  <si>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</si>
  <si>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</si>
  <si>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</si>
  <si>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</si>
  <si>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</si>
  <si>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</si>
  <si>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</si>
  <si>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</si>
  <si>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</si>
  <si>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</si>
  <si>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</si>
  <si>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</si>
  <si>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</si>
  <si>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</si>
  <si>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</si>
  <si>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</si>
  <si>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</si>
  <si>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</si>
  <si>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</si>
  <si>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</si>
  <si>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</si>
  <si>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</si>
  <si>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</si>
  <si>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</si>
  <si>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</si>
  <si>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</si>
  <si>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</si>
  <si>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</si>
  <si>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</si>
  <si>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</si>
  <si>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</si>
  <si>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</si>
  <si>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</si>
  <si>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</si>
  <si>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</si>
  <si>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</si>
  <si>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</si>
  <si>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</si>
  <si>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</si>
  <si>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</si>
  <si>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</si>
  <si>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</si>
  <si>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</si>
  <si>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</si>
  <si>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</si>
  <si>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</si>
  <si>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</si>
  <si>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</si>
  <si>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</si>
  <si>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</si>
  <si>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</si>
  <si>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</si>
  <si>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</si>
  <si>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</si>
  <si>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</si>
  <si>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</si>
  <si>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</si>
  <si>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</si>
  <si>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</si>
  <si>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</si>
  <si>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</si>
  <si>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</si>
  <si>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</si>
  <si>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</si>
  <si>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</si>
  <si>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</si>
  <si>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</si>
  <si>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</si>
  <si>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</si>
  <si>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</si>
  <si>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</si>
  <si>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</si>
  <si>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</si>
  <si>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</si>
  <si>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</si>
  <si>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</si>
  <si>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</si>
  <si>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</si>
  <si>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</si>
  <si>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</si>
  <si>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</si>
  <si>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</si>
  <si>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</si>
  <si>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</si>
  <si>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</si>
  <si>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</si>
  <si>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</si>
  <si>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</si>
  <si>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</si>
  <si>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</si>
  <si>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</si>
  <si>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</si>
  <si>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</si>
  <si>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</si>
  <si>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</si>
  <si>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</si>
  <si>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</si>
  <si>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</si>
  <si>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</si>
  <si>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</si>
  <si>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</si>
  <si>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</si>
  <si>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</si>
  <si>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</si>
  <si>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</si>
  <si>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</si>
  <si>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</si>
  <si>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</si>
  <si>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</si>
  <si>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</si>
  <si>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</si>
  <si>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</si>
  <si>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</si>
  <si>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</si>
  <si>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</si>
  <si>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</si>
  <si>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</si>
  <si>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</si>
  <si>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</si>
  <si>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</si>
  <si>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</si>
  <si>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</si>
  <si>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</si>
  <si>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</si>
  <si>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</si>
  <si>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</si>
  <si>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</si>
  <si>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</si>
  <si>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</si>
  <si>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</si>
  <si>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</si>
  <si>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</si>
  <si>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</si>
  <si>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</si>
  <si>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</si>
  <si>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</si>
  <si>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</si>
  <si>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</si>
  <si>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</si>
  <si>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</si>
  <si>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</si>
  <si>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</si>
  <si>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</si>
  <si>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</si>
  <si>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</si>
  <si>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</si>
  <si>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</si>
  <si>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</si>
  <si>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</si>
  <si>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</si>
  <si>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</si>
  <si>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</si>
  <si>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</si>
  <si>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</si>
  <si>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</si>
  <si>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</si>
  <si>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</si>
  <si>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</si>
  <si>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</si>
  <si>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</si>
  <si>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</si>
  <si>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</si>
  <si>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</si>
  <si>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</si>
  <si>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</si>
  <si>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</si>
  <si>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</si>
  <si>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</si>
  <si>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</si>
  <si>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</si>
  <si>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</si>
  <si>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</si>
  <si>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</si>
  <si>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</si>
  <si>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</si>
  <si>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</si>
  <si>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</si>
  <si>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</si>
  <si>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</si>
  <si>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</si>
  <si>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</si>
  <si>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</si>
  <si>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</si>
  <si>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</si>
  <si>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</si>
  <si>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</si>
  <si>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</si>
  <si>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</si>
  <si>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</si>
  <si>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</si>
  <si>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</si>
  <si>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</si>
  <si>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</si>
  <si>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</si>
  <si>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</si>
  <si>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</si>
  <si>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</si>
  <si>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</si>
  <si>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</si>
  <si>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</si>
  <si>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</si>
  <si>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</si>
  <si>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</si>
  <si>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</si>
  <si>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</si>
  <si>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</si>
  <si>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</si>
  <si>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</si>
  <si>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</si>
  <si>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</si>
  <si>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</si>
  <si>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</si>
  <si>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</si>
  <si>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</si>
  <si>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</si>
  <si>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</si>
  <si>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</si>
  <si>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</si>
  <si>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</si>
  <si>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</si>
  <si>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</si>
  <si>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</si>
  <si>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</si>
  <si>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</si>
  <si>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</si>
  <si>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</si>
  <si>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</si>
  <si>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</si>
  <si>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</si>
  <si>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</si>
  <si>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</si>
  <si>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</si>
  <si>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</si>
  <si>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</si>
  <si>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</si>
  <si>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</si>
  <si>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</si>
  <si>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</si>
  <si>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</si>
  <si>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</si>
  <si>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</si>
  <si>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</si>
  <si>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</si>
  <si>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</si>
  <si>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</si>
  <si>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</si>
  <si>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</si>
  <si>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</si>
  <si>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</si>
  <si>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</si>
  <si>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</si>
  <si>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</si>
  <si>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</si>
  <si>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</si>
  <si>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</si>
  <si>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</si>
  <si>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</si>
  <si>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</si>
  <si>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</si>
  <si>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</si>
  <si>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</si>
  <si>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</si>
  <si>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</si>
  <si>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</si>
  <si>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</si>
  <si>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</si>
  <si>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</si>
  <si>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</si>
  <si>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</si>
  <si>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</si>
  <si>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</si>
  <si>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</si>
  <si>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</si>
  <si>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</si>
  <si>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</si>
  <si>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</si>
  <si>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</si>
  <si>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</si>
  <si>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</si>
  <si>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</si>
  <si>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</si>
  <si>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</si>
  <si>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</si>
  <si>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</si>
  <si>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</si>
  <si>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</si>
  <si>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</si>
  <si>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</si>
  <si>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</si>
  <si>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</si>
  <si>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</si>
  <si>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</si>
  <si>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</si>
  <si>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</si>
  <si>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</si>
  <si>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</si>
  <si>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</si>
  <si>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</si>
  <si>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</si>
  <si>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</si>
  <si>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</si>
  <si>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</si>
  <si>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</si>
  <si>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</si>
  <si>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</si>
  <si>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</si>
  <si>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</si>
  <si>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</si>
  <si>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</si>
  <si>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</si>
  <si>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</si>
  <si>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</si>
  <si>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</si>
  <si>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</si>
  <si>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</si>
  <si>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</si>
  <si>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</si>
  <si>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</si>
  <si>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</si>
  <si>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</si>
  <si>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</si>
  <si>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</si>
  <si>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</si>
  <si>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</si>
  <si>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</si>
  <si>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</si>
  <si>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</si>
  <si>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</si>
  <si>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</si>
  <si>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</si>
  <si>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</si>
  <si>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</si>
  <si>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</si>
  <si>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</si>
  <si>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</si>
  <si>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</si>
  <si>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</si>
  <si>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</si>
  <si>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</si>
  <si>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</si>
  <si>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</si>
  <si>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</si>
  <si>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</si>
  <si>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</si>
  <si>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</si>
  <si>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</si>
  <si>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</si>
  <si>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</si>
  <si>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</si>
  <si>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</si>
  <si>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</si>
  <si>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</si>
  <si>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</si>
  <si>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</si>
  <si>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</si>
  <si>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</si>
  <si>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</si>
  <si>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</si>
  <si>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</si>
  <si>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</si>
  <si>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</si>
  <si>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</si>
  <si>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</si>
  <si>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</si>
  <si>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</si>
  <si>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</si>
  <si>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</si>
  <si>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</si>
  <si>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</si>
  <si>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</si>
  <si>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</si>
  <si>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</si>
  <si>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</si>
  <si>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</si>
  <si>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</si>
  <si>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</si>
  <si>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</si>
  <si>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</si>
  <si>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</si>
  <si>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</si>
  <si>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</si>
  <si>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</si>
  <si>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</si>
  <si>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</si>
  <si>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</si>
  <si>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</si>
  <si>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</si>
  <si>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</si>
  <si>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</si>
  <si>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</si>
  <si>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</si>
  <si>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</si>
  <si>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</si>
  <si>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</si>
  <si>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</si>
  <si>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</si>
  <si>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</si>
  <si>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</si>
  <si>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</si>
  <si>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</si>
  <si>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</si>
  <si>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</si>
  <si>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</si>
  <si>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</si>
  <si>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</si>
  <si>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</si>
  <si>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</si>
  <si>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</si>
  <si>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</si>
  <si>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</si>
  <si>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</si>
  <si>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</si>
  <si>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</si>
  <si>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</si>
  <si>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</si>
  <si>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</si>
  <si>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</si>
  <si>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</si>
  <si>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</si>
  <si>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</si>
  <si>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</si>
  <si>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</si>
  <si>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</si>
  <si>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</si>
  <si>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</si>
  <si>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</si>
  <si>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</si>
  <si>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</si>
  <si>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</si>
  <si>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</si>
  <si>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</si>
  <si>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</si>
  <si>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</si>
  <si>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</si>
  <si>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</si>
  <si>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</si>
  <si>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</si>
  <si>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</si>
  <si>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</si>
  <si>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</si>
  <si>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</si>
  <si>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</si>
  <si>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</si>
  <si>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</si>
  <si>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</si>
  <si>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</si>
  <si>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</si>
  <si>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</si>
  <si>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</si>
  <si>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</si>
  <si>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</si>
  <si>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</si>
  <si>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</si>
  <si>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</si>
  <si>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</si>
  <si>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</si>
  <si>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</si>
  <si>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</si>
  <si>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</si>
  <si>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</si>
  <si>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</si>
  <si>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</si>
  <si>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</si>
  <si>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</si>
  <si>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</si>
  <si>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</si>
  <si>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</si>
  <si>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</si>
  <si>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</si>
  <si>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</si>
  <si>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</si>
  <si>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</si>
  <si>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</si>
  <si>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</si>
  <si>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</si>
  <si>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</si>
  <si>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</si>
  <si>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</si>
  <si>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</si>
  <si>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</si>
  <si>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</si>
  <si>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</si>
  <si>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</si>
  <si>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</si>
  <si>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</si>
  <si>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</si>
  <si>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</si>
  <si>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</si>
  <si>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</si>
  <si>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</si>
  <si>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</si>
  <si>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</si>
  <si>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</si>
  <si>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</si>
  <si>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</si>
  <si>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</si>
  <si>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</si>
  <si>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</si>
  <si>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</si>
  <si>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</si>
  <si>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</si>
  <si>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</si>
  <si>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</si>
  <si>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</si>
  <si>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</si>
  <si>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</si>
  <si>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</si>
  <si>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</si>
  <si>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</si>
  <si>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</si>
  <si>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</si>
  <si>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</si>
  <si>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</si>
  <si>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</si>
  <si>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</si>
  <si>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</si>
  <si>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</si>
  <si>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</si>
  <si>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</si>
  <si>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</si>
  <si>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</si>
  <si>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</si>
  <si>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</si>
  <si>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</si>
  <si>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</si>
  <si>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</si>
  <si>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</si>
  <si>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</si>
  <si>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</si>
  <si>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</si>
  <si>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</si>
  <si>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</si>
  <si>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</si>
  <si>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</si>
  <si>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</si>
  <si>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</si>
  <si>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</si>
  <si>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</si>
  <si>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</si>
  <si>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</si>
  <si>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</si>
  <si>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</si>
  <si>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</si>
  <si>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</si>
  <si>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</si>
  <si>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</si>
  <si>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</si>
  <si>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</si>
  <si>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</si>
  <si>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</si>
  <si>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</si>
  <si>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</si>
  <si>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</si>
  <si>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</si>
  <si>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</si>
  <si>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</si>
  <si>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</si>
  <si>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</si>
  <si>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</si>
  <si>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</si>
  <si>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</si>
  <si>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</si>
  <si>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</si>
  <si>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</si>
  <si>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</si>
  <si>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</si>
  <si>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</si>
  <si>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</si>
  <si>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</si>
  <si>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</si>
  <si>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</si>
  <si>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</si>
  <si>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</si>
  <si>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</si>
  <si>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</si>
  <si>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</si>
  <si>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</si>
  <si>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</si>
  <si>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</si>
  <si>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</si>
  <si>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</si>
  <si>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</si>
  <si>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</si>
  <si>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</si>
  <si>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</si>
  <si>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</si>
  <si>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</si>
  <si>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</si>
  <si>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</si>
  <si>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</si>
  <si>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</si>
  <si>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</si>
  <si>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</si>
  <si>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</si>
  <si>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</si>
  <si>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</si>
  <si>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</si>
  <si>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</si>
  <si>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</si>
  <si>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</si>
  <si>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</si>
  <si>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</si>
  <si>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</si>
  <si>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</si>
  <si>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</si>
  <si>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</si>
  <si>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</si>
  <si>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</si>
  <si>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</si>
  <si>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</si>
  <si>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</si>
  <si>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</si>
  <si>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</si>
  <si>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</si>
  <si>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</si>
  <si>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</si>
  <si>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</si>
  <si>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</si>
  <si>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</si>
  <si>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</si>
  <si>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</si>
  <si>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</si>
  <si>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</si>
  <si>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</si>
  <si>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</si>
  <si>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</si>
  <si>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</si>
  <si>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</si>
  <si>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</si>
  <si>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</si>
  <si>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</si>
  <si>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</si>
  <si>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</si>
  <si>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</si>
  <si>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</si>
  <si>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</si>
  <si>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</si>
  <si>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</si>
  <si>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</si>
  <si>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</si>
  <si>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</si>
  <si>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</si>
  <si>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</si>
  <si>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</si>
  <si>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</si>
  <si>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</si>
  <si>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</si>
  <si>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</si>
  <si>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</si>
  <si>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</si>
  <si>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</si>
  <si>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</si>
  <si>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</si>
  <si>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</si>
  <si>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</si>
  <si>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</si>
  <si>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</si>
  <si>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</si>
  <si>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</si>
  <si>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</si>
  <si>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</si>
  <si>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</si>
  <si>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</si>
  <si>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</si>
  <si>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</si>
  <si>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</si>
  <si>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</si>
  <si>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</si>
  <si>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</si>
  <si>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</si>
  <si>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</si>
  <si>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</si>
  <si>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</si>
  <si>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</si>
  <si>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</si>
  <si>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</si>
  <si>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</si>
  <si>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</si>
  <si>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</si>
  <si>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</si>
  <si>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</si>
  <si>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</si>
  <si>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</si>
  <si>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</si>
  <si>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</si>
  <si>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</si>
  <si>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</si>
  <si>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</si>
  <si>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</si>
  <si>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</si>
  <si>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</si>
  <si>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</si>
  <si>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</si>
  <si>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</si>
  <si>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</si>
  <si>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</si>
  <si>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</si>
  <si>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</si>
  <si>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</si>
  <si>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</si>
  <si>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</si>
  <si>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</si>
  <si>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</si>
  <si>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</si>
  <si>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</si>
  <si>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</si>
  <si>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</si>
  <si>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</si>
  <si>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</si>
  <si>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</si>
  <si>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</si>
  <si>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</si>
  <si>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</si>
  <si>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</si>
  <si>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</si>
  <si>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</si>
  <si>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</si>
  <si>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</si>
  <si>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</si>
  <si>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</si>
  <si>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</si>
  <si>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</si>
  <si>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</si>
  <si>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</si>
  <si>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</si>
  <si>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</si>
  <si>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</si>
  <si>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</si>
  <si>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</si>
  <si>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</si>
  <si>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</si>
  <si>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</si>
  <si>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</si>
  <si>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</si>
  <si>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</si>
  <si>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</si>
  <si>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</si>
  <si>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</si>
  <si>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</si>
  <si>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</si>
  <si>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</si>
  <si>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</si>
  <si>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</si>
  <si>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</si>
  <si>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</si>
  <si>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</si>
  <si>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</si>
  <si>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</si>
  <si>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</si>
  <si>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</si>
  <si>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</si>
  <si>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</si>
  <si>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</si>
  <si>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</si>
  <si>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</si>
  <si>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</si>
  <si>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</si>
  <si>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</si>
  <si>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</si>
  <si>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</si>
  <si>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</si>
  <si>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</si>
  <si>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</si>
  <si>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</si>
  <si>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</si>
  <si>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</si>
  <si>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</si>
  <si>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</si>
  <si>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</si>
  <si>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</si>
  <si>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</si>
  <si>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</si>
  <si>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</si>
  <si>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</si>
  <si>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</si>
  <si>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</si>
  <si>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</si>
  <si>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</si>
  <si>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</si>
  <si>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</si>
  <si>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</si>
  <si>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</si>
  <si>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</si>
  <si>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</si>
  <si>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</si>
  <si>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</si>
  <si>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</si>
  <si>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</si>
  <si>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</si>
  <si>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</si>
  <si>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</si>
  <si>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</si>
  <si>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</si>
  <si>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</si>
  <si>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</si>
  <si>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</si>
  <si>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</si>
  <si>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</si>
  <si>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</si>
  <si>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</si>
  <si>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</si>
  <si>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</si>
  <si>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</si>
  <si>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</si>
  <si>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</si>
  <si>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</si>
  <si>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</si>
  <si>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</si>
  <si>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</si>
  <si>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</si>
  <si>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</si>
  <si>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</si>
  <si>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</si>
  <si>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</si>
  <si>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</si>
  <si>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</si>
  <si>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</si>
  <si>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</si>
  <si>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</si>
  <si>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</si>
  <si>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</si>
  <si>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</si>
  <si>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</si>
  <si>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</si>
  <si>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</si>
  <si>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</si>
  <si>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</si>
  <si>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</si>
  <si>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</si>
  <si>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</si>
  <si>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</si>
  <si>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</si>
  <si>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</si>
  <si>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</si>
  <si>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</si>
  <si>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</si>
  <si>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</si>
  <si>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</si>
  <si>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</si>
  <si>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</si>
  <si>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</si>
  <si>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</si>
  <si>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</si>
  <si>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</si>
  <si>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</si>
  <si>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</si>
  <si>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</si>
  <si>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</si>
  <si>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</si>
  <si>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</si>
  <si>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</si>
  <si>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</si>
  <si>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</si>
  <si>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</si>
  <si>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</si>
  <si>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</si>
  <si>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</si>
  <si>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</si>
  <si>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</si>
  <si>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</si>
  <si>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</si>
  <si>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</si>
  <si>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</si>
  <si>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</si>
  <si>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</si>
  <si>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</si>
  <si>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</si>
  <si>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</si>
  <si>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</si>
  <si>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</si>
  <si>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</si>
  <si>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</si>
  <si>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</si>
  <si>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</si>
  <si>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</si>
  <si>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</si>
  <si>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</si>
  <si>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</si>
  <si>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</si>
  <si>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</si>
  <si>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</si>
  <si>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</si>
  <si>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</si>
  <si>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</si>
  <si>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</si>
  <si>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</si>
  <si>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</si>
  <si>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</si>
  <si>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</si>
  <si>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</si>
  <si>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</si>
  <si>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</si>
  <si>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</si>
  <si>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</si>
  <si>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</si>
  <si>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</si>
  <si>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</si>
  <si>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</si>
  <si>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</si>
  <si>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</si>
  <si>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</si>
  <si>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</si>
  <si>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</si>
  <si>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</si>
  <si>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</si>
  <si>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</si>
  <si>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</si>
  <si>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</si>
  <si>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</si>
  <si>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</si>
  <si>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</si>
  <si>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</si>
  <si>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</si>
  <si>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</si>
  <si>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</si>
  <si>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</si>
  <si>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</si>
  <si>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</si>
  <si>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</si>
  <si>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</si>
  <si>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</si>
  <si>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</si>
  <si>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</si>
  <si>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</si>
  <si>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</si>
  <si>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</si>
  <si>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</si>
  <si>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</si>
  <si>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</si>
  <si>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</si>
  <si>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</si>
  <si>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</si>
  <si>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</si>
  <si>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</si>
  <si>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</si>
  <si>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</si>
  <si>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</si>
  <si>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</si>
  <si>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</si>
  <si>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</si>
  <si>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</si>
  <si>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</si>
  <si>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</si>
  <si>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</si>
  <si>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</si>
  <si>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</si>
  <si>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</si>
  <si>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</si>
  <si>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</si>
  <si>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</si>
  <si>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</si>
  <si>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</si>
  <si>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</si>
  <si>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</si>
  <si>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</si>
  <si>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</si>
  <si>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</si>
  <si>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</si>
  <si>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</si>
  <si>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</si>
  <si>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</si>
  <si>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</si>
  <si>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</si>
  <si>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</si>
  <si>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</si>
  <si>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</si>
  <si>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</si>
  <si>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</si>
  <si>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</si>
  <si>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</si>
  <si>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</si>
  <si>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</si>
  <si>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</si>
  <si>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</si>
  <si>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</si>
  <si>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</si>
  <si>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</si>
  <si>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</si>
  <si>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</si>
  <si>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</si>
  <si>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</si>
  <si>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</si>
  <si>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</si>
  <si>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</si>
  <si>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</si>
  <si>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</si>
  <si>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</si>
  <si>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</si>
  <si>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</si>
  <si>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</si>
  <si>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</si>
  <si>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</si>
  <si>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</si>
  <si>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</si>
  <si>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</si>
  <si>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</si>
  <si>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</si>
  <si>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</si>
  <si>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</si>
  <si>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</si>
  <si>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</si>
  <si>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</si>
  <si>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</si>
  <si>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</si>
  <si>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</si>
  <si>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</si>
  <si>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</si>
  <si>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</si>
  <si>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</si>
  <si>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</si>
  <si>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</si>
  <si>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</si>
  <si>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</si>
  <si>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</si>
  <si>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</si>
  <si>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</si>
  <si>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</si>
  <si>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</si>
  <si>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</si>
  <si>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</si>
  <si>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</si>
  <si>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</si>
  <si>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</si>
  <si>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</si>
  <si>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</si>
  <si>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</si>
  <si>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</si>
  <si>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</si>
  <si>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</si>
  <si>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</si>
  <si>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</si>
  <si>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</si>
  <si>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</si>
  <si>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</si>
  <si>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</si>
  <si>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</si>
  <si>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</si>
  <si>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</si>
  <si>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</si>
  <si>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</si>
  <si>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</si>
  <si>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</si>
  <si>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</si>
  <si>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</si>
  <si>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</si>
  <si>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</si>
  <si>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</si>
  <si>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</si>
  <si>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</si>
  <si>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</si>
  <si>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</si>
  <si>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</si>
  <si>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</si>
  <si>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</si>
  <si>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</si>
  <si>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</si>
  <si>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</si>
  <si>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</si>
  <si>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</si>
  <si>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</si>
  <si>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</si>
  <si>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</si>
  <si>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</si>
  <si>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</si>
  <si>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</si>
  <si>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</si>
  <si>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</si>
  <si>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</si>
  <si>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</si>
  <si>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</si>
  <si>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</si>
  <si>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</si>
  <si>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</si>
  <si>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</si>
  <si>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</si>
  <si>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</si>
  <si>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</si>
  <si>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</si>
  <si>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</si>
  <si>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</si>
  <si>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</si>
  <si>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</si>
  <si>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</si>
  <si>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</si>
  <si>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</si>
  <si>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</si>
  <si>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</si>
  <si>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</si>
  <si>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</si>
  <si>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</si>
  <si>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</si>
  <si>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</si>
  <si>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</si>
  <si>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</si>
  <si>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</si>
  <si>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</si>
  <si>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</si>
  <si>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</si>
  <si>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</si>
  <si>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</si>
  <si>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</si>
  <si>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</si>
  <si>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</si>
  <si>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</si>
  <si>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</si>
  <si>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</si>
  <si>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</si>
  <si>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</si>
  <si>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</si>
  <si>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</si>
  <si>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</si>
  <si>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</si>
  <si>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</si>
  <si>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</si>
  <si>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</si>
  <si>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</si>
  <si>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</si>
  <si>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</si>
  <si>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</si>
  <si>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</si>
  <si>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</si>
  <si>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</si>
  <si>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</si>
  <si>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</si>
  <si>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</si>
  <si>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</si>
  <si>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</si>
  <si>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</si>
  <si>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</si>
  <si>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</si>
  <si>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</si>
  <si>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</si>
  <si>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</si>
  <si>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</si>
  <si>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</si>
  <si>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</si>
  <si>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</si>
  <si>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</si>
  <si>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</si>
  <si>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</si>
  <si>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</si>
  <si>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</si>
  <si>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</si>
  <si>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</si>
  <si>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</si>
  <si>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</si>
  <si>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</si>
  <si>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</si>
  <si>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</si>
  <si>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</si>
  <si>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</si>
  <si>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</si>
  <si>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</si>
  <si>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</si>
  <si>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</si>
  <si>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</si>
  <si>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</si>
  <si>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</si>
  <si>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</si>
  <si>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</si>
  <si>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</si>
  <si>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</si>
  <si>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</si>
  <si>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</si>
  <si>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</si>
  <si>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</si>
  <si>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</si>
  <si>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</si>
  <si>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</si>
  <si>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</si>
  <si>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</si>
  <si>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</si>
  <si>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</si>
  <si>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</si>
  <si>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</si>
  <si>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</si>
  <si>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</si>
  <si>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</si>
  <si>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</si>
  <si>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</si>
  <si>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</si>
  <si>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</si>
  <si>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</si>
  <si>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</si>
  <si>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</si>
  <si>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</si>
  <si>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</si>
  <si>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</si>
  <si>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</si>
  <si>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</si>
  <si>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</si>
  <si>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</si>
  <si>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</si>
  <si>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</si>
  <si>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</si>
  <si>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</si>
  <si>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</si>
  <si>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</si>
  <si>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</si>
  <si>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</si>
  <si>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</si>
  <si>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</si>
  <si>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</si>
  <si>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</si>
  <si>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</si>
  <si>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</si>
  <si>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</si>
  <si>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</si>
  <si>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</si>
  <si>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</si>
  <si>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</si>
  <si>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</si>
  <si>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</si>
  <si>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</si>
  <si>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</si>
  <si>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</si>
  <si>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</si>
  <si>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</si>
  <si>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</si>
  <si>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</si>
  <si>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</si>
  <si>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</si>
  <si>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</si>
  <si>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</si>
  <si>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</si>
  <si>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</si>
  <si>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</si>
  <si>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</si>
  <si>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</si>
  <si>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</si>
  <si>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</si>
  <si>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</si>
  <si>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</si>
  <si>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</si>
  <si>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</si>
  <si>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</si>
  <si>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</si>
  <si>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</si>
  <si>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</si>
  <si>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</si>
  <si>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</si>
  <si>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</si>
  <si>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</si>
  <si>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</si>
  <si>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</si>
  <si>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</si>
  <si>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</si>
  <si>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</si>
  <si>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</si>
  <si>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</si>
  <si>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</si>
  <si>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</si>
  <si>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</si>
  <si>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</si>
  <si>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</si>
  <si>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</si>
  <si>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</si>
  <si>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</si>
  <si>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</si>
  <si>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</si>
  <si>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</si>
  <si>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</si>
  <si>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</si>
  <si>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</si>
  <si>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</si>
  <si>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</si>
  <si>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</si>
  <si>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</si>
  <si>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</si>
  <si>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</si>
  <si>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</si>
  <si>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</si>
  <si>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</si>
  <si>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</si>
  <si>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</si>
  <si>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</si>
  <si>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</si>
  <si>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</si>
  <si>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</si>
  <si>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</si>
  <si>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</si>
  <si>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</si>
  <si>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</si>
  <si>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</si>
  <si>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</si>
  <si>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</si>
  <si>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</si>
  <si>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</si>
  <si>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</si>
  <si>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</si>
  <si>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</si>
  <si>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</si>
  <si>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</si>
  <si>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</si>
  <si>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</si>
  <si>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</si>
  <si>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</si>
  <si>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</si>
  <si>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</si>
  <si>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</si>
  <si>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</si>
  <si>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</si>
  <si>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</si>
  <si>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</si>
  <si>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</si>
  <si>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</si>
  <si>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</si>
  <si>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</si>
  <si>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</si>
  <si>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</si>
  <si>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</si>
  <si>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</si>
  <si>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</si>
  <si>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</si>
  <si>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</si>
  <si>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</si>
  <si>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</si>
  <si>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</si>
  <si>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</si>
  <si>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</si>
  <si>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</si>
  <si>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</si>
  <si>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</si>
  <si>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</si>
  <si>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</si>
  <si>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</si>
  <si>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</si>
  <si>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</si>
  <si>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</si>
  <si>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</si>
  <si>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</si>
  <si>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</si>
  <si>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</si>
  <si>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</si>
  <si>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</si>
  <si>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</si>
  <si>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</si>
  <si>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</si>
  <si>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</si>
  <si>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</si>
  <si>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</si>
  <si>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</si>
  <si>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</si>
  <si>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</si>
  <si>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</si>
  <si>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</si>
  <si>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</si>
  <si>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</si>
  <si>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</si>
  <si>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</si>
  <si>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</si>
  <si>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</si>
  <si>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</si>
  <si>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</si>
  <si>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</si>
  <si>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</si>
  <si>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</si>
  <si>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</si>
  <si>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</si>
  <si>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</si>
  <si>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</si>
  <si>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</si>
  <si>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</si>
  <si>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</si>
  <si>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</si>
  <si>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</si>
  <si>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</si>
  <si>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</si>
  <si>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</si>
  <si>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</si>
  <si>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</si>
  <si>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</si>
  <si>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</si>
  <si>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</si>
  <si>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</si>
  <si>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</si>
  <si>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</si>
  <si>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</si>
  <si>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</si>
  <si>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</si>
  <si>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</si>
  <si>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</si>
  <si>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</si>
  <si>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</si>
  <si>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</si>
  <si>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</si>
  <si>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</si>
  <si>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</si>
  <si>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</si>
  <si>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</si>
  <si>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</si>
  <si>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</si>
  <si>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</si>
  <si>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</si>
  <si>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</si>
  <si>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</si>
  <si>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</si>
  <si>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</si>
  <si>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</si>
  <si>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</si>
  <si>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</si>
  <si>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</si>
  <si>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</si>
  <si>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</si>
  <si>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</si>
  <si>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</si>
  <si>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</si>
  <si>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</si>
  <si>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</si>
  <si>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</si>
  <si>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</si>
  <si>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</si>
  <si>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</si>
  <si>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</si>
  <si>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</si>
  <si>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</si>
  <si>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</si>
  <si>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</si>
  <si>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</si>
  <si>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</si>
  <si>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</si>
  <si>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</si>
  <si>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</si>
  <si>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</si>
  <si>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</si>
  <si>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</si>
  <si>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</si>
  <si>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</si>
  <si>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</si>
  <si>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</si>
  <si>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</si>
  <si>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</si>
  <si>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</si>
  <si>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</si>
  <si>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</si>
  <si>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</si>
  <si>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</si>
  <si>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</si>
  <si>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</si>
  <si>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</si>
  <si>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</si>
  <si>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</si>
  <si>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</si>
  <si>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</si>
  <si>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</si>
  <si>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</si>
  <si>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</si>
  <si>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</si>
  <si>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</si>
  <si>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</si>
  <si>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</si>
  <si>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</si>
  <si>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</si>
  <si>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</si>
  <si>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</si>
  <si>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</si>
  <si>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</si>
  <si>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</si>
  <si>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</si>
  <si>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</si>
  <si>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</si>
  <si>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</si>
  <si>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</si>
  <si>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</si>
  <si>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</si>
  <si>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</si>
  <si>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</si>
  <si>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</si>
  <si>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</si>
  <si>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</si>
  <si>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</si>
  <si>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</si>
  <si>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</si>
  <si>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</si>
  <si>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</si>
  <si>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</si>
  <si>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</si>
  <si>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</si>
  <si>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</si>
  <si>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</si>
  <si>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</si>
  <si>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</si>
  <si>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</si>
  <si>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</si>
  <si>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</si>
  <si>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</si>
  <si>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</si>
  <si>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</si>
  <si>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</si>
  <si>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</si>
  <si>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</si>
  <si>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</si>
  <si>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</si>
  <si>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</si>
  <si>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</si>
  <si>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</si>
  <si>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</si>
  <si>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</si>
  <si>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</si>
  <si>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</si>
  <si>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</si>
  <si>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</si>
  <si>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</si>
  <si>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</si>
  <si>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</si>
  <si>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</si>
  <si>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</si>
  <si>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</si>
  <si>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</si>
  <si>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</si>
  <si>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</si>
  <si>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</si>
  <si>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</si>
  <si>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</si>
  <si>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</si>
  <si>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</si>
  <si>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</si>
  <si>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</si>
  <si>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</si>
  <si>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</si>
  <si>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</si>
  <si>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</si>
  <si>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</si>
  <si>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</si>
  <si>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</si>
  <si>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</si>
  <si>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</si>
  <si>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</si>
  <si>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</si>
  <si>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</si>
  <si>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</si>
  <si>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</si>
  <si>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</si>
  <si>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</si>
  <si>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</si>
  <si>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</si>
  <si>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</si>
  <si>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</si>
  <si>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</si>
  <si>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</si>
  <si>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</si>
  <si>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</si>
  <si>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</si>
  <si>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</si>
  <si>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</si>
  <si>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</si>
  <si>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</si>
  <si>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</si>
  <si>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</si>
  <si>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</si>
  <si>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</si>
  <si>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</si>
  <si>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</si>
  <si>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</si>
  <si>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</si>
  <si>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</si>
  <si>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</si>
  <si>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</si>
  <si>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</si>
  <si>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</si>
  <si>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</si>
  <si>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</si>
  <si>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</si>
  <si>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</si>
  <si>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</si>
  <si>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</si>
  <si>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</si>
  <si>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</si>
  <si>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</si>
  <si>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</si>
  <si>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</si>
  <si>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</si>
  <si>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</si>
  <si>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</si>
  <si>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</si>
  <si>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</si>
  <si>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</si>
  <si>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</si>
  <si>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</si>
  <si>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</si>
  <si>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</si>
  <si>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</si>
  <si>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</si>
  <si>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</si>
  <si>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</si>
  <si>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</si>
  <si>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</si>
  <si>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</si>
  <si>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</si>
  <si>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</si>
  <si>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</si>
  <si>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</si>
  <si>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</si>
  <si>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</si>
  <si>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</si>
  <si>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</si>
  <si>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</si>
  <si>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</si>
  <si>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</si>
  <si>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</si>
  <si>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</si>
  <si>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</si>
  <si>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</si>
  <si>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</si>
  <si>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</si>
  <si>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</si>
  <si>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</si>
  <si>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</si>
  <si>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</si>
  <si>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</si>
  <si>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</si>
  <si>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</si>
  <si>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</si>
  <si>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</si>
  <si>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</si>
  <si>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</si>
  <si>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</si>
  <si>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</si>
  <si>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</si>
  <si>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</si>
  <si>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</si>
  <si>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</si>
  <si>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</si>
  <si>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</si>
  <si>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</si>
  <si>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</si>
  <si>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</si>
  <si>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</si>
  <si>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</si>
  <si>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</si>
  <si>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</si>
  <si>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</si>
  <si>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</si>
  <si>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</si>
  <si>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</si>
  <si>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</si>
  <si>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</si>
  <si>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</si>
  <si>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</si>
  <si>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</si>
  <si>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</si>
  <si>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</si>
  <si>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</si>
  <si>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</si>
  <si>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</si>
  <si>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</si>
  <si>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</si>
  <si>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</si>
  <si>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</si>
  <si>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</si>
  <si>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</si>
  <si>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</si>
  <si>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</si>
  <si>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</si>
  <si>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</si>
  <si>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</si>
  <si>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</si>
  <si>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</si>
  <si>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</si>
  <si>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</si>
  <si>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</si>
  <si>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</si>
  <si>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</si>
  <si>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</si>
  <si>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</si>
  <si>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</si>
  <si>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</si>
  <si>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</si>
  <si>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</si>
  <si>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</si>
  <si>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</si>
  <si>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</si>
  <si>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</si>
  <si>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</si>
  <si>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</si>
  <si>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</si>
  <si>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</si>
  <si>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</si>
  <si>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</si>
  <si>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</si>
  <si>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</si>
  <si>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</si>
  <si>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</si>
  <si>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</si>
  <si>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</si>
  <si>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</si>
  <si>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</si>
  <si>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</si>
  <si>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</si>
  <si>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</si>
  <si>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</si>
  <si>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</si>
  <si>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</si>
  <si>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</si>
  <si>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</si>
  <si>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</si>
  <si>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</si>
  <si>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</si>
  <si>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</si>
  <si>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</si>
  <si>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</si>
  <si>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</si>
  <si>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</si>
  <si>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</si>
  <si>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</si>
  <si>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</si>
  <si>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</si>
  <si>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</si>
  <si>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</si>
  <si>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</si>
  <si>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</si>
  <si>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</si>
  <si>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</si>
  <si>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</si>
  <si>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</si>
  <si>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</si>
  <si>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</si>
  <si>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</si>
  <si>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</si>
  <si>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</si>
  <si>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</si>
  <si>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</si>
  <si>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</si>
  <si>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</si>
  <si>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</si>
  <si>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</si>
  <si>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</si>
  <si>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</si>
  <si>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</si>
  <si>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</si>
  <si>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</si>
  <si>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</si>
  <si>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</si>
  <si>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</si>
  <si>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</si>
  <si>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</si>
  <si>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</si>
  <si>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</si>
  <si>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</si>
  <si>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</si>
  <si>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</si>
  <si>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</si>
  <si>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</si>
  <si>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</si>
  <si>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</si>
  <si>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</si>
  <si>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</si>
  <si>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</si>
  <si>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</si>
  <si>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</si>
  <si>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</si>
  <si>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</si>
  <si>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</si>
  <si>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</si>
  <si>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</si>
  <si>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</si>
  <si>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</si>
  <si>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</si>
  <si>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</si>
  <si>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</si>
  <si>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</si>
  <si>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</si>
  <si>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</si>
  <si>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</si>
  <si>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</si>
  <si>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</si>
  <si>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</si>
  <si>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</si>
  <si>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</si>
  <si>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</si>
  <si>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</si>
  <si>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</si>
  <si>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</si>
  <si>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</si>
  <si>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</si>
  <si>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</si>
  <si>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</si>
  <si>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</si>
  <si>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</si>
  <si>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</si>
  <si>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</si>
  <si>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</si>
  <si>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</si>
  <si>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</si>
  <si>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</si>
  <si>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</si>
  <si>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</si>
  <si>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</si>
  <si>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</si>
  <si>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</si>
  <si>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</si>
  <si>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</si>
  <si>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</si>
  <si>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</si>
  <si>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</si>
  <si>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</si>
  <si>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</si>
  <si>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</si>
  <si>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</si>
  <si>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</si>
  <si>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</si>
  <si>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</si>
  <si>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</si>
  <si>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</si>
  <si>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</si>
  <si>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</si>
  <si>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</si>
  <si>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</si>
  <si>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</si>
  <si>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</si>
  <si>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</si>
  <si>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</si>
  <si>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</si>
  <si>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</si>
  <si>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</si>
  <si>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</si>
  <si>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</si>
  <si>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</si>
  <si>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</si>
  <si>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</si>
  <si>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</si>
  <si>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</si>
  <si>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</si>
  <si>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</si>
  <si>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</si>
  <si>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</si>
  <si>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</si>
  <si>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</si>
  <si>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</si>
  <si>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</si>
  <si>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</si>
  <si>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</si>
  <si>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</si>
  <si>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</si>
  <si>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</si>
  <si>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</si>
  <si>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</si>
  <si>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</si>
  <si>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</si>
  <si>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</si>
  <si>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</si>
  <si>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</si>
  <si>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</si>
  <si>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</si>
  <si>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</si>
  <si>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</si>
  <si>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</si>
  <si>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</si>
  <si>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</si>
  <si>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</si>
  <si>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</si>
  <si>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</si>
  <si>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</si>
  <si>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</si>
  <si>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</si>
  <si>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</si>
  <si>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</si>
  <si>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</si>
  <si>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</si>
  <si>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</si>
  <si>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</si>
  <si>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</si>
  <si>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</si>
  <si>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</si>
  <si>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</si>
  <si>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</si>
  <si>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</si>
  <si>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</si>
  <si>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</si>
  <si>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</si>
  <si>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</si>
  <si>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</si>
  <si>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</si>
  <si>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</si>
  <si>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</si>
  <si>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</si>
  <si>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</si>
  <si>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</si>
  <si>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</si>
  <si>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</si>
  <si>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</si>
  <si>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</si>
  <si>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</si>
  <si>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</si>
  <si>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</si>
  <si>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</si>
  <si>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</si>
  <si>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</si>
  <si>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</si>
  <si>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</si>
  <si>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</si>
  <si>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</si>
  <si>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</si>
  <si>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</si>
  <si>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</si>
  <si>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</si>
  <si>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</si>
  <si>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</si>
  <si>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</si>
  <si>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</si>
  <si>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</si>
  <si>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</si>
  <si>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</si>
  <si>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</si>
  <si>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</si>
  <si>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</si>
  <si>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</si>
  <si>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</si>
  <si>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</si>
  <si>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</si>
  <si>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</si>
  <si>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</si>
  <si>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</si>
  <si>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</si>
  <si>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</si>
  <si>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</si>
  <si>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</si>
  <si>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</si>
  <si>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</si>
  <si>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</si>
  <si>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</si>
  <si>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</si>
  <si>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</si>
  <si>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</si>
  <si>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</si>
  <si>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</si>
  <si>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</si>
  <si>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</si>
  <si>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</si>
  <si>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</si>
  <si>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</si>
  <si>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</si>
  <si>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</si>
  <si>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</si>
  <si>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</si>
  <si>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</si>
  <si>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</si>
  <si>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</si>
  <si>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</si>
  <si>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</si>
  <si>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</si>
  <si>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</si>
  <si>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</si>
  <si>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</si>
  <si>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</si>
  <si>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</si>
  <si>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</si>
  <si>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</si>
  <si>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</si>
  <si>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</si>
  <si>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</si>
  <si>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</si>
  <si>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</si>
  <si>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</si>
  <si>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</si>
  <si>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</si>
  <si>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</si>
  <si>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</si>
  <si>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</si>
  <si>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</si>
  <si>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</si>
  <si>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</si>
  <si>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</si>
  <si>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</si>
  <si>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</si>
  <si>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</si>
  <si>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</si>
  <si>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</si>
  <si>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</si>
  <si>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</si>
  <si>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</si>
  <si>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</si>
  <si>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</si>
  <si>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</si>
  <si>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</si>
  <si>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</si>
  <si>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</si>
  <si>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</si>
  <si>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</si>
  <si>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</si>
  <si>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</si>
  <si>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</si>
  <si>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</si>
  <si>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</si>
  <si>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</si>
  <si>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</si>
  <si>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</si>
  <si>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</si>
  <si>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</si>
  <si>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</si>
  <si>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</si>
  <si>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</si>
  <si>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</si>
  <si>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</si>
  <si>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</si>
  <si>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</si>
  <si>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</si>
  <si>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</si>
  <si>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</si>
  <si>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</si>
  <si>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</si>
  <si>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</si>
  <si>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</si>
  <si>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</si>
  <si>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</si>
  <si>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</si>
  <si>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</si>
  <si>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</si>
  <si>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</si>
  <si>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</si>
  <si>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</si>
  <si>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</si>
  <si>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</si>
  <si>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</si>
  <si>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</si>
  <si>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</si>
  <si>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</si>
  <si>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</si>
  <si>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</si>
  <si>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</si>
  <si>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</si>
  <si>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</si>
  <si>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</si>
  <si>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</si>
  <si>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</si>
  <si>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</si>
  <si>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</si>
  <si>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</si>
  <si>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</si>
  <si>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</si>
  <si>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</si>
  <si>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</si>
  <si>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</si>
  <si>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</si>
  <si>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</si>
  <si>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</si>
  <si>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</si>
  <si>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</si>
  <si>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</si>
  <si>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</si>
  <si>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</si>
  <si>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</si>
  <si>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</si>
  <si>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</si>
  <si>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</si>
  <si>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</si>
  <si>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</si>
  <si>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</si>
  <si>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</si>
  <si>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</si>
  <si>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</si>
  <si>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</si>
  <si>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</si>
  <si>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</si>
  <si>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</si>
  <si>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</si>
  <si>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</si>
  <si>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</si>
  <si>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</si>
  <si>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</si>
  <si>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</si>
  <si>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</si>
  <si>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</si>
  <si>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</si>
  <si>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</si>
  <si>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</si>
  <si>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</si>
  <si>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</si>
  <si>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</si>
  <si>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</si>
  <si>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</si>
  <si>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</si>
  <si>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</si>
  <si>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</si>
  <si>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</si>
  <si>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</si>
  <si>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</si>
  <si>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</si>
  <si>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</si>
  <si>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</si>
  <si>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</si>
  <si>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</si>
  <si>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</si>
  <si>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</si>
  <si>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</si>
  <si>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</si>
  <si>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</si>
  <si>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</si>
  <si>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</si>
  <si>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</si>
  <si>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</si>
  <si>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</si>
  <si>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</si>
  <si>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</si>
  <si>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</si>
  <si>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</si>
  <si>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</si>
  <si>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</si>
  <si>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</si>
  <si>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</si>
  <si>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</si>
  <si>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</si>
  <si>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</si>
  <si>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</si>
  <si>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</si>
  <si>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</si>
  <si>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</si>
  <si>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</si>
  <si>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</si>
  <si>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</si>
  <si>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</si>
  <si>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</si>
  <si>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</si>
  <si>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</si>
  <si>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</si>
  <si>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</si>
  <si>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</si>
  <si>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</si>
  <si>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</si>
  <si>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</si>
  <si>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</si>
  <si>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</si>
  <si>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</si>
  <si>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</si>
  <si>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</si>
  <si>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</si>
  <si>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</si>
  <si>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</si>
  <si>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</si>
  <si>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</si>
  <si>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</si>
  <si>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</si>
  <si>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</si>
  <si>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</si>
  <si>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</si>
  <si>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</si>
  <si>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</si>
  <si>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</si>
  <si>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</si>
  <si>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</si>
  <si>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</si>
  <si>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</si>
  <si>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</si>
  <si>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</si>
  <si>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</si>
  <si>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</si>
  <si>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</si>
  <si>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</si>
  <si>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</si>
  <si>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</si>
  <si>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</si>
  <si>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</si>
  <si>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</si>
  <si>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</si>
  <si>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</si>
  <si>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</si>
  <si>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</si>
  <si>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</si>
  <si>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</si>
  <si>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</si>
  <si>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</si>
  <si>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</si>
  <si>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</si>
  <si>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</si>
  <si>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</si>
  <si>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</si>
  <si>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</si>
  <si>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</si>
  <si>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</si>
  <si>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</si>
  <si>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</si>
  <si>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</si>
  <si>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</si>
  <si>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</si>
  <si>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</si>
  <si>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</si>
  <si>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</si>
  <si>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</si>
  <si>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</si>
  <si>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</si>
  <si>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</si>
  <si>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</si>
  <si>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</si>
  <si>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</si>
  <si>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</si>
  <si>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</si>
  <si>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</si>
  <si>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</si>
  <si>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</si>
  <si>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</si>
  <si>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</si>
  <si>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</si>
  <si>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</si>
  <si>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</si>
  <si>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</si>
  <si>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</si>
  <si>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</si>
  <si>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</si>
  <si>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</si>
  <si>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</si>
  <si>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</si>
  <si>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</si>
  <si>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</si>
  <si>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</si>
  <si>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</si>
  <si>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</si>
  <si>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</si>
  <si>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</si>
  <si>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</si>
  <si>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</si>
  <si>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</si>
  <si>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</si>
  <si>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</si>
  <si>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</si>
  <si>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</si>
  <si>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</si>
  <si>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</si>
  <si>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</si>
  <si>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</si>
  <si>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</si>
  <si>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</si>
  <si>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</si>
  <si>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</si>
  <si>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</si>
  <si>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</si>
  <si>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</si>
  <si>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</si>
  <si>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</si>
  <si>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</si>
  <si>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</si>
  <si>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</si>
  <si>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</si>
  <si>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</si>
  <si>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</si>
  <si>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</si>
  <si>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</si>
  <si>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</si>
  <si>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</si>
  <si>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</si>
  <si>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</si>
  <si>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</si>
  <si>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</si>
  <si>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</si>
  <si>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</si>
  <si>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</si>
  <si>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</si>
  <si>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</si>
  <si>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</si>
  <si>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</si>
  <si>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</si>
  <si>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</si>
  <si>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</si>
  <si>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</si>
  <si>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</si>
  <si>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</si>
  <si>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</si>
  <si>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</si>
  <si>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</si>
  <si>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</si>
  <si>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</si>
  <si>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</si>
  <si>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</si>
  <si>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</si>
  <si>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</si>
  <si>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</si>
  <si>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</si>
  <si>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</si>
  <si>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</si>
  <si>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</si>
  <si>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</si>
  <si>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</si>
  <si>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</si>
  <si>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</si>
  <si>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</si>
  <si>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</si>
  <si>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</si>
  <si>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</si>
  <si>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</si>
  <si>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</si>
  <si>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</si>
  <si>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</si>
  <si>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</si>
  <si>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</si>
  <si>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</si>
  <si>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</si>
  <si>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</si>
  <si>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</si>
  <si>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</si>
  <si>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</si>
  <si>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</si>
  <si>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</si>
  <si>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</si>
  <si>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</si>
  <si>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</si>
  <si>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</si>
  <si>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</si>
  <si>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</si>
  <si>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</si>
  <si>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</si>
  <si>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</si>
  <si>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</si>
  <si>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</si>
  <si>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</si>
  <si>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</si>
  <si>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</si>
  <si>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</si>
  <si>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</si>
  <si>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</si>
  <si>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</si>
  <si>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</si>
  <si>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</si>
  <si>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</si>
  <si>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</si>
  <si>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</si>
  <si>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</si>
  <si>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</si>
  <si>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</si>
  <si>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</si>
  <si>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</si>
  <si>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</si>
  <si>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</si>
  <si>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</si>
  <si>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</si>
  <si>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</si>
  <si>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</si>
  <si>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</si>
  <si>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</si>
  <si>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</si>
  <si>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</si>
  <si>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</si>
  <si>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</si>
  <si>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</si>
  <si>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</si>
  <si>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</si>
  <si>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</si>
  <si>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</si>
  <si>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</si>
  <si>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</si>
  <si>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</si>
  <si>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</si>
  <si>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</si>
  <si>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</si>
  <si>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</si>
  <si>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</si>
  <si>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</si>
  <si>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</si>
  <si>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</si>
  <si>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</si>
  <si>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</si>
  <si>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</si>
  <si>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</si>
  <si>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</si>
  <si>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</si>
  <si>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</si>
  <si>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</si>
  <si>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</si>
  <si>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</si>
  <si>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</si>
  <si>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</si>
  <si>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</si>
  <si>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</si>
  <si>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</si>
  <si>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</si>
  <si>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</si>
  <si>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</si>
  <si>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</si>
  <si>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</si>
  <si>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</si>
  <si>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</si>
  <si>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</si>
  <si>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</si>
  <si>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</si>
  <si>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</si>
  <si>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</si>
  <si>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</si>
  <si>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</si>
  <si>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</si>
  <si>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</si>
  <si>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</si>
  <si>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</si>
  <si>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</si>
  <si>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</si>
  <si>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</si>
  <si>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</si>
  <si>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</si>
  <si>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</si>
  <si>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</si>
  <si>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</si>
  <si>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</si>
  <si>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</si>
  <si>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</si>
  <si>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</si>
  <si>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</si>
  <si>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</si>
  <si>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</si>
  <si>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</si>
  <si>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</si>
  <si>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</si>
  <si>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</si>
  <si>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</si>
  <si>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</si>
  <si>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</si>
  <si>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</si>
  <si>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</si>
  <si>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</si>
  <si>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</si>
  <si>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</si>
  <si>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</si>
  <si>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</si>
  <si>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</si>
  <si>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</si>
  <si>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</si>
  <si>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</si>
  <si>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</si>
  <si>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</si>
  <si>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</si>
  <si>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</si>
  <si>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</si>
  <si>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</si>
  <si>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</si>
  <si>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</si>
  <si>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</si>
  <si>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</si>
  <si>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</si>
  <si>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</si>
  <si>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</si>
  <si>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</si>
  <si>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</si>
  <si>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</si>
  <si>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</si>
  <si>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</si>
  <si>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</si>
  <si>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</si>
  <si>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</si>
  <si>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</si>
  <si>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</si>
  <si>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</si>
  <si>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</si>
  <si>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</si>
  <si>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</si>
  <si>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</si>
  <si>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</si>
  <si>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</si>
  <si>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</si>
  <si>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</si>
  <si>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</si>
  <si>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</si>
  <si>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</si>
  <si>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</si>
  <si>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</si>
  <si>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</si>
  <si>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</si>
  <si>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</si>
  <si>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</si>
  <si>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</si>
  <si>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</si>
  <si>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</si>
  <si>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</si>
  <si>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</si>
  <si>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</si>
  <si>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</si>
  <si>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</si>
  <si>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</si>
  <si>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</si>
  <si>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</si>
  <si>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</si>
  <si>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</si>
  <si>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</si>
  <si>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</si>
  <si>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</si>
  <si>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</si>
  <si>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</si>
  <si>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</si>
  <si>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</si>
  <si>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</si>
  <si>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</si>
  <si>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</si>
  <si>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</si>
  <si>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</si>
  <si>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</si>
  <si>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</si>
  <si>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</si>
  <si>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</si>
  <si>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</si>
  <si>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</si>
  <si>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</si>
  <si>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</si>
  <si>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</si>
  <si>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</si>
  <si>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</si>
  <si>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</si>
  <si>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</si>
  <si>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</si>
  <si>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</si>
  <si>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</si>
  <si>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</si>
  <si>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</si>
  <si>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</si>
  <si>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</si>
  <si>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</si>
  <si>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</si>
  <si>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</si>
  <si>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</si>
  <si>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</si>
  <si>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</si>
  <si>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</si>
  <si>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</si>
  <si>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</si>
  <si>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</si>
  <si>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</si>
  <si>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</si>
  <si>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</si>
  <si>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</si>
  <si>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</si>
  <si>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</si>
  <si>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</si>
  <si>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</si>
  <si>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</si>
  <si>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</si>
  <si>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</si>
  <si>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</si>
  <si>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</si>
  <si>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</si>
  <si>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</si>
  <si>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</si>
  <si>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</si>
  <si>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</si>
  <si>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</si>
  <si>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</si>
  <si>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</si>
  <si>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</si>
  <si>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</si>
  <si>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</si>
  <si>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</si>
  <si>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</si>
  <si>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</si>
  <si>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</si>
  <si>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</si>
  <si>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</si>
  <si>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</si>
  <si>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</si>
  <si>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</si>
  <si>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</si>
  <si>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</si>
  <si>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</si>
  <si>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</si>
  <si>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</si>
  <si>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</si>
  <si>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</si>
  <si>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</si>
  <si>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</si>
  <si>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</si>
  <si>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</si>
  <si>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</si>
  <si>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</si>
  <si>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</si>
  <si>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</si>
  <si>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</si>
  <si>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</si>
  <si>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</si>
  <si>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</si>
  <si>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</si>
  <si>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</si>
  <si>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</si>
  <si>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</si>
  <si>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</si>
  <si>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</si>
  <si>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</si>
  <si>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</si>
  <si>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</si>
  <si>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</si>
  <si>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</si>
  <si>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</si>
  <si>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</si>
  <si>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</si>
  <si>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</si>
  <si>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</si>
  <si>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</si>
  <si>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</si>
  <si>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</si>
  <si>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</si>
  <si>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</si>
  <si>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</si>
  <si>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</si>
  <si>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</si>
  <si>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</si>
  <si>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</si>
  <si>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</si>
  <si>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</si>
  <si>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</si>
  <si>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</si>
  <si>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</si>
  <si>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</si>
  <si>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</si>
  <si>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</si>
  <si>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</si>
  <si>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</si>
  <si>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</si>
  <si>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</si>
  <si>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</si>
  <si>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</si>
  <si>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</si>
  <si>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</si>
  <si>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</si>
  <si>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</si>
  <si>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</si>
  <si>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</si>
  <si>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</si>
  <si>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</si>
  <si>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</si>
  <si>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</si>
  <si>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</si>
  <si>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</si>
  <si>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</si>
  <si>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</si>
  <si>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</si>
  <si>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</si>
  <si>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</si>
  <si>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</si>
  <si>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</si>
  <si>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</si>
  <si>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</si>
  <si>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</si>
  <si>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</si>
  <si>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</si>
  <si>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</si>
  <si>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</si>
  <si>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</si>
  <si>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</si>
  <si>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</si>
  <si>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</si>
  <si>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</si>
  <si>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</si>
  <si>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</si>
  <si>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</si>
  <si>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</si>
  <si>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</si>
  <si>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</si>
  <si>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</si>
  <si>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</si>
  <si>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</si>
  <si>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</si>
  <si>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</si>
  <si>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</si>
  <si>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</si>
  <si>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</si>
  <si>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</si>
  <si>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</si>
  <si>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</si>
  <si>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</si>
  <si>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</si>
  <si>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</si>
  <si>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</si>
  <si>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</si>
  <si>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</si>
  <si>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</si>
  <si>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</si>
  <si>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</si>
  <si>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</si>
  <si>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</si>
  <si>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</si>
  <si>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</si>
  <si>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</si>
  <si>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</si>
  <si>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</si>
  <si>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</si>
  <si>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</si>
  <si>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</si>
  <si>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</si>
  <si>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</si>
  <si>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</si>
  <si>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</si>
  <si>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</si>
  <si>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</si>
  <si>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</si>
  <si>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</si>
  <si>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</si>
  <si>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</si>
  <si>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</si>
  <si>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</si>
  <si>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</si>
  <si>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</si>
  <si>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</si>
  <si>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</si>
  <si>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</si>
  <si>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</si>
  <si>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</si>
  <si>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</si>
  <si>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</si>
  <si>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</si>
  <si>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</si>
  <si>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</si>
  <si>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</si>
  <si>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</si>
  <si>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</si>
  <si>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</si>
  <si>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</si>
  <si>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</si>
  <si>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</si>
  <si>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</si>
  <si>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</si>
  <si>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</si>
  <si>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</si>
  <si>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</si>
  <si>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</si>
  <si>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</si>
  <si>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</si>
  <si>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</si>
  <si>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</si>
  <si>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</si>
  <si>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</si>
  <si>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</si>
  <si>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</si>
  <si>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</si>
  <si>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</si>
  <si>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</si>
  <si>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</si>
  <si>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</si>
  <si>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</si>
  <si>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</si>
  <si>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</si>
  <si>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</si>
  <si>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</si>
  <si>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</si>
  <si>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</si>
  <si>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</si>
  <si>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</si>
  <si>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</si>
  <si>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</si>
  <si>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</si>
  <si>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</si>
  <si>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</si>
  <si>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</si>
  <si>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</si>
  <si>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</si>
  <si>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</si>
  <si>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</si>
  <si>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</si>
  <si>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</si>
  <si>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</si>
  <si>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</si>
  <si>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</si>
  <si>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</si>
  <si>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</si>
  <si>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</si>
  <si>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</si>
  <si>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</si>
  <si>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</si>
  <si>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</si>
  <si>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</si>
  <si>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</si>
  <si>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</si>
  <si>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</si>
  <si>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</si>
  <si>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</si>
  <si>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</si>
  <si>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</si>
  <si>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</si>
  <si>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</si>
  <si>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</si>
  <si>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</si>
  <si>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</si>
  <si>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</si>
  <si>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</si>
  <si>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</si>
  <si>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</si>
  <si>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</si>
  <si>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</si>
  <si>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</si>
  <si>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</si>
  <si>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</si>
  <si>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</si>
  <si>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</si>
  <si>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</si>
  <si>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</si>
  <si>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</si>
  <si>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</si>
  <si>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</si>
  <si>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</si>
  <si>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</si>
  <si>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</si>
  <si>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</si>
  <si>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</si>
  <si>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</si>
  <si>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</si>
  <si>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</si>
  <si>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</si>
  <si>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</si>
  <si>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</si>
  <si>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</si>
  <si>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</si>
  <si>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</si>
  <si>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</si>
  <si>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</si>
  <si>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</si>
  <si>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</si>
  <si>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</si>
  <si>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</si>
  <si>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</si>
  <si>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</si>
  <si>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</si>
  <si>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</si>
  <si>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</si>
  <si>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</si>
  <si>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</si>
  <si>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</si>
  <si>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</si>
  <si>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</si>
  <si>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</si>
  <si>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</si>
  <si>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</si>
  <si>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</si>
  <si>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</si>
  <si>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</si>
  <si>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</si>
  <si>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</si>
  <si>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</si>
  <si>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</si>
  <si>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</si>
  <si>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</si>
  <si>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</si>
  <si>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</si>
  <si>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</si>
  <si>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</si>
  <si>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</si>
  <si>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</si>
  <si>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</si>
  <si>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</si>
  <si>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</si>
  <si>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</si>
  <si>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</si>
  <si>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</si>
  <si>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</si>
  <si>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</si>
  <si>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</si>
  <si>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</si>
  <si>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</si>
  <si>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</si>
  <si>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</si>
  <si>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</si>
  <si>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</si>
  <si>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</si>
  <si>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</si>
  <si>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</si>
  <si>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</si>
  <si>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</si>
  <si>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</si>
  <si>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</si>
  <si>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</si>
  <si>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</si>
  <si>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</si>
  <si>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</si>
  <si>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</si>
  <si>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</si>
  <si>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</si>
  <si>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</si>
  <si>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</si>
  <si>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</si>
  <si>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</si>
  <si>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</si>
  <si>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</si>
  <si>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</si>
  <si>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</si>
  <si>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</si>
  <si>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</si>
  <si>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</si>
  <si>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</si>
  <si>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</si>
  <si>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</si>
  <si>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</si>
  <si>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</si>
  <si>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</si>
  <si>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</si>
  <si>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</si>
  <si>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</si>
  <si>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</si>
  <si>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</si>
  <si>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</si>
  <si>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</si>
  <si>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</si>
  <si>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</si>
  <si>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</si>
  <si>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</si>
  <si>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</si>
  <si>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</si>
  <si>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</si>
  <si>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</si>
  <si>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</si>
  <si>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</si>
  <si>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</si>
  <si>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</si>
  <si>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</si>
  <si>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</si>
  <si>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</si>
  <si>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</si>
  <si>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</si>
  <si>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</si>
  <si>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</si>
  <si>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</si>
  <si>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</si>
  <si>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</si>
  <si>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</si>
  <si>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</si>
  <si>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</si>
  <si>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</si>
  <si>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</si>
  <si>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</si>
  <si>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</si>
  <si>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</si>
  <si>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</si>
  <si>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</si>
  <si>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</si>
  <si>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</si>
  <si>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</si>
  <si>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</si>
  <si>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</si>
  <si>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</si>
  <si>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</si>
  <si>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</si>
  <si>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</si>
  <si>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</si>
  <si>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</si>
  <si>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</si>
  <si>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</si>
  <si>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</si>
  <si>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</si>
  <si>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</si>
  <si>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</si>
  <si>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</si>
  <si>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</si>
  <si>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</si>
  <si>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</si>
  <si>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</si>
  <si>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</si>
  <si>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</si>
  <si>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</si>
  <si>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</si>
  <si>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</si>
  <si>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</si>
  <si>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</si>
  <si>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</si>
  <si>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</si>
  <si>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</si>
  <si>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</si>
  <si>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</si>
  <si>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</si>
  <si>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</si>
  <si>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</si>
  <si>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</si>
  <si>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</si>
  <si>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</si>
  <si>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</si>
  <si>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</si>
  <si>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</si>
  <si>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</si>
  <si>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</si>
  <si>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</si>
  <si>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</si>
  <si>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</si>
  <si>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</si>
  <si>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</si>
  <si>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</si>
  <si>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</si>
  <si>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</si>
  <si>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</si>
  <si>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</si>
  <si>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</si>
  <si>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</si>
  <si>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</si>
  <si>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</si>
  <si>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</si>
  <si>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</si>
  <si>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</si>
  <si>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</si>
  <si>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</si>
  <si>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</si>
  <si>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</si>
  <si>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</si>
  <si>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</si>
  <si>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</si>
  <si>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</si>
  <si>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</si>
  <si>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</si>
  <si>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</si>
  <si>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</si>
  <si>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</si>
  <si>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</si>
  <si>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</si>
  <si>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</si>
  <si>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</si>
  <si>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</si>
  <si>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</si>
  <si>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</si>
  <si>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</si>
  <si>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</si>
  <si>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</si>
  <si>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</si>
  <si>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</si>
  <si>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</si>
  <si>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</si>
  <si>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</si>
  <si>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</si>
  <si>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</si>
  <si>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</si>
  <si>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</si>
  <si>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</si>
  <si>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</si>
  <si>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</si>
  <si>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</si>
  <si>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</si>
  <si>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</si>
  <si>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</si>
  <si>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</si>
  <si>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</si>
  <si>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</si>
  <si>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</si>
  <si>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</si>
  <si>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</si>
  <si>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</si>
  <si>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</si>
  <si>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</si>
  <si>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</si>
  <si>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</si>
  <si>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</si>
  <si>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</si>
  <si>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</si>
  <si>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</si>
  <si>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</si>
  <si>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</si>
  <si>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</si>
  <si>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</si>
  <si>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</si>
  <si>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</si>
  <si>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</si>
  <si>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</si>
  <si>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</si>
  <si>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</si>
  <si>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</si>
  <si>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</si>
  <si>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</si>
  <si>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</si>
  <si>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</si>
  <si>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</si>
  <si>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</si>
  <si>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</si>
  <si>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</si>
  <si>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</si>
  <si>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</si>
  <si>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</si>
  <si>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</si>
  <si>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</si>
  <si>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</si>
  <si>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</si>
  <si>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</si>
  <si>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</si>
  <si>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</si>
  <si>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</si>
  <si>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</si>
  <si>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</si>
  <si>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</si>
  <si>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</si>
  <si>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</si>
  <si>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</si>
  <si>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</si>
  <si>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</si>
  <si>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</si>
  <si>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</si>
  <si>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</si>
  <si>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</si>
  <si>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</si>
  <si>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</si>
  <si>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</si>
  <si>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</si>
  <si>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</si>
  <si>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</si>
  <si>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</si>
  <si>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</si>
  <si>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</si>
  <si>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</si>
  <si>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</si>
  <si>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</si>
  <si>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</si>
  <si>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</si>
  <si>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</si>
  <si>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</si>
  <si>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</si>
  <si>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</si>
  <si>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</si>
  <si>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</si>
  <si>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</si>
  <si>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</si>
  <si>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</si>
  <si>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</si>
  <si>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</si>
  <si>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</si>
  <si>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</si>
  <si>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</si>
  <si>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</si>
  <si>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</si>
  <si>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</si>
  <si>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</si>
  <si>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</si>
  <si>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</si>
  <si>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</si>
  <si>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</si>
  <si>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</si>
  <si>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</si>
  <si>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</si>
  <si>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</si>
  <si>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</si>
  <si>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</si>
  <si>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</si>
  <si>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</si>
  <si>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</si>
  <si>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</si>
  <si>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</si>
  <si>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</si>
  <si>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</si>
  <si>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</si>
  <si>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</si>
  <si>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</si>
  <si>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</si>
  <si>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</si>
  <si>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</si>
  <si>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</si>
  <si>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</si>
  <si>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</si>
  <si>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</si>
  <si>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</si>
  <si>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</si>
  <si>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</si>
  <si>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</si>
  <si>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</si>
  <si>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</si>
  <si>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</si>
  <si>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</si>
  <si>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</si>
  <si>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</si>
  <si>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</si>
  <si>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</si>
  <si>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</si>
  <si>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</si>
  <si>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</si>
  <si>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</si>
  <si>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</si>
  <si>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</si>
  <si>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</si>
  <si>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</si>
  <si>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</si>
  <si>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</si>
  <si>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</si>
  <si>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</si>
  <si>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</si>
  <si>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</si>
  <si>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</si>
  <si>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</si>
  <si>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</si>
  <si>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</si>
  <si>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</si>
  <si>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</si>
  <si>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</si>
  <si>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</si>
  <si>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</si>
  <si>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</si>
  <si>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</si>
  <si>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</si>
  <si>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</si>
  <si>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</si>
  <si>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</si>
  <si>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</si>
  <si>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</si>
  <si>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</si>
  <si>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</si>
  <si>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</si>
  <si>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</si>
  <si>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</si>
  <si>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</si>
  <si>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</si>
  <si>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</si>
  <si>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</si>
  <si>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</si>
  <si>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</si>
  <si>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</si>
  <si>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</si>
  <si>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</si>
  <si>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</si>
  <si>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</si>
  <si>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</si>
  <si>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</si>
  <si>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</si>
  <si>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</si>
  <si>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</si>
  <si>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</si>
  <si>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</si>
  <si>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</si>
  <si>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</si>
  <si>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</si>
  <si>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</si>
  <si>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</si>
  <si>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</si>
  <si>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</si>
  <si>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</si>
  <si>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</si>
  <si>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</si>
  <si>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</si>
  <si>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</si>
  <si>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</si>
  <si>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</si>
  <si>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</si>
  <si>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</si>
  <si>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</si>
  <si>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</si>
  <si>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</si>
  <si>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</si>
  <si>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</si>
  <si>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</si>
  <si>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</si>
  <si>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</si>
  <si>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</si>
  <si>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</si>
  <si>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</si>
  <si>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</si>
  <si>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</si>
  <si>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</si>
  <si>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</si>
  <si>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</si>
  <si>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</si>
  <si>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</si>
  <si>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</si>
  <si>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</si>
  <si>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</si>
  <si>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</si>
  <si>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</si>
  <si>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</si>
  <si>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</si>
  <si>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</si>
  <si>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</si>
  <si>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</si>
  <si>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</si>
  <si>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</si>
  <si>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</si>
  <si>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</si>
  <si>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</si>
  <si>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</si>
  <si>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</si>
  <si>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</si>
  <si>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</si>
  <si>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</si>
  <si>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</si>
  <si>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</si>
  <si>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</si>
  <si>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</si>
  <si>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</si>
  <si>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</si>
  <si>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</si>
  <si>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</si>
  <si>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</si>
  <si>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</si>
  <si>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</si>
  <si>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</si>
  <si>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</si>
  <si>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</si>
  <si>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</si>
  <si>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</si>
  <si>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</si>
  <si>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</si>
  <si>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</si>
  <si>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</si>
  <si>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</si>
  <si>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</si>
  <si>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</si>
  <si>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</si>
  <si>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</si>
  <si>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</si>
  <si>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</si>
  <si>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</si>
  <si>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</si>
  <si>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</si>
  <si>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</si>
  <si>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</si>
  <si>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</si>
  <si>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</si>
  <si>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</si>
  <si>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</si>
  <si>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</si>
  <si>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</si>
  <si>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</si>
  <si>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</si>
  <si>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</si>
  <si>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</si>
  <si>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</si>
  <si>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</si>
  <si>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</si>
  <si>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</si>
  <si>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</si>
  <si>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</si>
  <si>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</si>
  <si>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</si>
  <si>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</si>
  <si>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</si>
  <si>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</si>
  <si>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</si>
  <si>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</si>
  <si>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</si>
  <si>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</si>
  <si>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</si>
  <si>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</si>
  <si>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</si>
  <si>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</si>
  <si>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</si>
  <si>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</si>
  <si>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</si>
  <si>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</si>
  <si>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</si>
  <si>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</si>
  <si>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</si>
  <si>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</si>
  <si>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</si>
  <si>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</si>
  <si>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</si>
  <si>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</si>
  <si>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</si>
  <si>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</si>
  <si>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</si>
  <si>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</si>
  <si>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</si>
  <si>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</si>
  <si>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</si>
  <si>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</si>
  <si>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</si>
  <si>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</si>
  <si>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</si>
  <si>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</si>
  <si>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</si>
  <si>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</si>
  <si>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</si>
  <si>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</si>
  <si>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</si>
  <si>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</si>
  <si>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</si>
  <si>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</si>
  <si>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</si>
  <si>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</si>
  <si>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</si>
  <si>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</si>
  <si>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</si>
  <si>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</si>
  <si>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</si>
  <si>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</si>
  <si>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</si>
  <si>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</si>
  <si>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</si>
  <si>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</si>
  <si>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</si>
  <si>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</si>
  <si>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</si>
  <si>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</si>
  <si>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</si>
  <si>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</si>
  <si>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</si>
  <si>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</si>
  <si>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</si>
  <si>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</si>
  <si>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</si>
  <si>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</si>
  <si>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</si>
  <si>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</si>
  <si>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</si>
  <si>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</si>
  <si>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</si>
  <si>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</si>
  <si>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</si>
  <si>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</si>
  <si>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</si>
  <si>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</si>
  <si>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</si>
  <si>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</si>
  <si>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</si>
  <si>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</si>
  <si>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</si>
  <si>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</si>
  <si>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</si>
  <si>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</si>
  <si>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</si>
  <si>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</si>
  <si>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</si>
  <si>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</si>
  <si>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</si>
  <si>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</si>
  <si>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</si>
  <si>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</si>
  <si>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</si>
  <si>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</si>
  <si>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</si>
  <si>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</si>
  <si>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</si>
  <si>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</si>
  <si>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</si>
  <si>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</si>
  <si>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</si>
  <si>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</si>
  <si>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</si>
  <si>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</si>
  <si>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</si>
  <si>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</si>
  <si>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</si>
  <si>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</si>
  <si>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</si>
  <si>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</si>
  <si>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</si>
  <si>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</si>
  <si>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</si>
  <si>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</si>
  <si>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</si>
  <si>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</si>
  <si>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</si>
  <si>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</si>
  <si>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</si>
  <si>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</si>
  <si>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</si>
  <si>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</si>
  <si>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</si>
  <si>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</si>
  <si>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</si>
  <si>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</si>
  <si>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</si>
  <si>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</si>
  <si>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</si>
  <si>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</si>
  <si>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</si>
  <si>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</si>
  <si>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</si>
  <si>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</si>
  <si>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</si>
  <si>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</si>
  <si>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</si>
  <si>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</si>
  <si>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</si>
  <si>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</si>
  <si>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</si>
  <si>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</si>
  <si>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</si>
  <si>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</si>
  <si>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</si>
  <si>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</si>
  <si>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</si>
  <si>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</si>
  <si>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</si>
  <si>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</si>
  <si>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</si>
  <si>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</si>
  <si>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</si>
  <si>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</si>
  <si>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</si>
  <si>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</si>
  <si>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</si>
  <si>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</si>
  <si>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</si>
  <si>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</si>
  <si>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</si>
  <si>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</si>
  <si>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</si>
  <si>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</si>
  <si>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</si>
  <si>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</si>
  <si>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</si>
  <si>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</si>
  <si>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</si>
  <si>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</si>
  <si>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</si>
  <si>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</si>
  <si>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</si>
  <si>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</si>
  <si>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</si>
  <si>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</si>
  <si>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</si>
  <si>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</si>
  <si>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</si>
  <si>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</si>
  <si>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</si>
  <si>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</si>
  <si>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</si>
  <si>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</si>
  <si>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</si>
  <si>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</si>
  <si>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</si>
  <si>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</si>
  <si>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</si>
  <si>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</si>
  <si>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</si>
  <si>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</si>
  <si>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</si>
  <si>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</si>
  <si>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</si>
  <si>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</si>
  <si>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</si>
  <si>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</si>
  <si>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</si>
  <si>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</si>
  <si>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</si>
  <si>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</si>
  <si>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</si>
  <si>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</si>
  <si>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</si>
  <si>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</si>
  <si>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</si>
  <si>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</si>
  <si>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</si>
  <si>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</si>
  <si>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</si>
  <si>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</si>
  <si>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</si>
  <si>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</si>
  <si>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</si>
  <si>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</si>
  <si>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</si>
  <si>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</si>
  <si>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</si>
  <si>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</si>
  <si>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</si>
  <si>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</si>
  <si>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</si>
  <si>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</si>
  <si>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</si>
  <si>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</si>
  <si>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</si>
  <si>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</si>
  <si>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</si>
  <si>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</si>
  <si>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</si>
  <si>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</si>
  <si>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</si>
  <si>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</si>
  <si>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</si>
  <si>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</si>
  <si>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</si>
  <si>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</si>
  <si>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</si>
  <si>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</si>
  <si>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</si>
  <si>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</si>
  <si>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</si>
  <si>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</si>
  <si>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</si>
  <si>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</si>
  <si>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</si>
  <si>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</si>
  <si>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</si>
  <si>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</si>
  <si>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</si>
  <si>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</si>
  <si>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</si>
  <si>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</si>
  <si>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</si>
  <si>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</si>
  <si>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</si>
  <si>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</si>
  <si>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</si>
  <si>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</si>
  <si>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</si>
  <si>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</si>
  <si>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</si>
  <si>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</si>
  <si>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</si>
  <si>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</si>
  <si>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</si>
  <si>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</si>
  <si>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</si>
  <si>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</si>
  <si>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</si>
  <si>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</si>
  <si>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</si>
  <si>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</si>
  <si>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</si>
  <si>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</si>
  <si>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</si>
  <si>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</si>
  <si>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</si>
  <si>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</si>
  <si>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</si>
  <si>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</si>
  <si>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</si>
  <si>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</si>
  <si>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</si>
  <si>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</si>
  <si>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</si>
  <si>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</si>
  <si>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</si>
  <si>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</si>
  <si>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</si>
  <si>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</si>
  <si>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</si>
  <si>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</si>
  <si>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</si>
  <si>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</si>
  <si>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</si>
  <si>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</si>
  <si>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</si>
  <si>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</si>
  <si>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</si>
  <si>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</si>
  <si>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</si>
  <si>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</si>
  <si>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</si>
  <si>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</si>
  <si>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</si>
  <si>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</si>
  <si>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</si>
  <si>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</si>
  <si>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</si>
  <si>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</si>
  <si>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</si>
  <si>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</si>
  <si>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</si>
  <si>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</si>
  <si>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</si>
  <si>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</si>
  <si>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</si>
  <si>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</si>
  <si>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</si>
  <si>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</si>
  <si>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</si>
  <si>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</si>
  <si>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</si>
  <si>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</si>
  <si>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</si>
  <si>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</si>
  <si>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</si>
  <si>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</si>
  <si>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</si>
  <si>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</si>
  <si>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</si>
  <si>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</si>
  <si>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</si>
  <si>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</si>
  <si>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</si>
  <si>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</si>
  <si>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</si>
  <si>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</si>
  <si>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</si>
  <si>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</si>
  <si>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</si>
  <si>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</si>
  <si>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</si>
  <si>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</si>
  <si>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</si>
  <si>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</si>
  <si>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</si>
  <si>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</si>
  <si>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</si>
  <si>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</si>
  <si>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</si>
  <si>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</si>
  <si>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</si>
  <si>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</si>
  <si>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</si>
  <si>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</si>
  <si>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</si>
  <si>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</si>
  <si>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</si>
  <si>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</si>
  <si>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</si>
  <si>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</si>
  <si>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</si>
  <si>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</si>
  <si>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</si>
  <si>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</si>
  <si>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</si>
  <si>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</si>
  <si>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</si>
  <si>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</si>
  <si>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</si>
  <si>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</si>
  <si>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</si>
  <si>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</si>
  <si>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</si>
  <si>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</si>
  <si>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</si>
  <si>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</si>
  <si>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</si>
  <si>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</si>
  <si>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</si>
  <si>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</si>
  <si>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</si>
  <si>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</si>
  <si>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</si>
  <si>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</si>
  <si>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</si>
  <si>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</si>
  <si>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</si>
  <si>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</si>
  <si>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</si>
  <si>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</si>
  <si>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</si>
  <si>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</si>
  <si>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</si>
  <si>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</si>
  <si>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</si>
  <si>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</si>
  <si>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</si>
  <si>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</si>
  <si>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</si>
  <si>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</si>
  <si>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</si>
  <si>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</si>
  <si>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</si>
  <si>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</si>
  <si>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</si>
  <si>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</si>
  <si>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</si>
  <si>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</si>
  <si>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</si>
  <si>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</si>
  <si>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</si>
  <si>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</si>
  <si>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</si>
  <si>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</si>
  <si>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</si>
  <si>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</si>
  <si>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</si>
  <si>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</si>
  <si>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</si>
  <si>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</si>
  <si>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</si>
  <si>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</si>
  <si>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</si>
  <si>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</si>
  <si>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</si>
  <si>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</si>
  <si>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</si>
  <si>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</si>
  <si>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</si>
  <si>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</si>
  <si>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</si>
  <si>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</si>
  <si>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</si>
  <si>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</si>
  <si>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</si>
  <si>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</si>
  <si>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</si>
  <si>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</si>
  <si>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</si>
  <si>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</si>
  <si>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</si>
  <si>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</si>
  <si>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</si>
  <si>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</si>
  <si>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</si>
  <si>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</si>
  <si>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</si>
  <si>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</si>
  <si>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</si>
  <si>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</si>
  <si>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</si>
  <si>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</si>
  <si>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</si>
  <si>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</si>
  <si>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</si>
  <si>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</si>
  <si>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</si>
  <si>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</si>
  <si>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</si>
  <si>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</si>
  <si>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</si>
  <si>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</si>
  <si>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</si>
  <si>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</si>
  <si>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</si>
  <si>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</si>
  <si>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</si>
  <si>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</si>
  <si>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</si>
  <si>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</si>
  <si>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</si>
  <si>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</si>
  <si>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</si>
  <si>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</si>
  <si>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</si>
  <si>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</si>
  <si>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</si>
  <si>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</si>
  <si>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</si>
  <si>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</si>
  <si>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</si>
  <si>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</si>
  <si>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</si>
  <si>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</si>
  <si>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</si>
  <si>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</si>
  <si>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</si>
  <si>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</si>
  <si>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</si>
  <si>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</si>
  <si>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</si>
  <si>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</si>
  <si>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</si>
  <si>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</si>
  <si>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</si>
  <si>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</si>
  <si>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</si>
  <si>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</si>
  <si>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</si>
  <si>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</si>
  <si>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</si>
  <si>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</si>
  <si>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</si>
  <si>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</si>
  <si>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</si>
  <si>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</si>
  <si>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</si>
  <si>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</si>
  <si>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</si>
  <si>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</si>
  <si>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</si>
  <si>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</si>
  <si>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</si>
  <si>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</si>
  <si>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</si>
  <si>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</si>
  <si>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</si>
  <si>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</si>
  <si>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</si>
  <si>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</si>
  <si>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</si>
  <si>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</si>
  <si>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</si>
  <si>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</si>
  <si>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</si>
  <si>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</si>
  <si>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</si>
  <si>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</si>
  <si>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</si>
  <si>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</si>
  <si>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</si>
  <si>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</si>
  <si>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</si>
  <si>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</si>
  <si>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</si>
  <si>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</si>
  <si>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</si>
  <si>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</si>
  <si>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</si>
  <si>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</si>
  <si>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</si>
  <si>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</si>
  <si>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</si>
  <si>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</si>
  <si>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</si>
  <si>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</si>
  <si>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</si>
  <si>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</si>
  <si>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</si>
  <si>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</si>
  <si>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</si>
  <si>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</si>
  <si>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</si>
  <si>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</si>
  <si>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</si>
  <si>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</si>
  <si>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</si>
  <si>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</si>
  <si>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</si>
  <si>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</si>
  <si>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</si>
  <si>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</si>
  <si>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</si>
  <si>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</si>
  <si>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</si>
  <si>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</si>
  <si>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</si>
  <si>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</si>
  <si>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</si>
  <si>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</si>
  <si>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</si>
  <si>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</si>
  <si>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</si>
  <si>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</si>
  <si>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</si>
  <si>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</si>
  <si>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</si>
  <si>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</si>
  <si>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</si>
  <si>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</si>
  <si>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</si>
  <si>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</si>
  <si>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</si>
  <si>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</si>
  <si>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</si>
  <si>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</si>
  <si>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</si>
  <si>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</si>
  <si>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</si>
  <si>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</si>
  <si>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</si>
  <si>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</si>
  <si>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</si>
  <si>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</si>
  <si>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</si>
  <si>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</si>
  <si>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</si>
  <si>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</si>
  <si>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</si>
  <si>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</si>
  <si>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</si>
  <si>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</si>
  <si>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</si>
  <si>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</si>
  <si>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</si>
  <si>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</si>
  <si>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</si>
  <si>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</si>
  <si>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</si>
  <si>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</si>
  <si>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</si>
  <si>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</si>
  <si>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</si>
  <si>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</si>
  <si>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</si>
  <si>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</si>
  <si>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</si>
  <si>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</si>
  <si>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</si>
  <si>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</si>
  <si>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</si>
  <si>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</si>
  <si>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</si>
  <si>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</si>
  <si>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</si>
  <si>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</si>
  <si>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</si>
  <si>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</si>
  <si>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</si>
  <si>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</si>
  <si>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</si>
  <si>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</si>
  <si>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</si>
  <si>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</si>
  <si>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</si>
  <si>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</si>
  <si>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</si>
  <si>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</si>
  <si>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</si>
  <si>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</si>
  <si>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</si>
  <si>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</si>
  <si>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</si>
  <si>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</si>
  <si>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</si>
  <si>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</si>
  <si>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</si>
  <si>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</si>
  <si>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</si>
  <si>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</si>
  <si>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</si>
  <si>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</si>
  <si>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</si>
  <si>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</si>
  <si>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</si>
  <si>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</si>
  <si>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</si>
  <si>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</si>
  <si>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</si>
  <si>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</si>
  <si>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</si>
  <si>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</si>
  <si>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</si>
  <si>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</si>
  <si>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</si>
  <si>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</si>
  <si>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</si>
  <si>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</si>
  <si>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</si>
  <si>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</si>
  <si>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</si>
  <si>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</si>
  <si>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</si>
  <si>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</si>
  <si>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</si>
  <si>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</si>
  <si>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</si>
  <si>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</si>
  <si>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</si>
  <si>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</si>
  <si>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</si>
  <si>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</si>
  <si>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</si>
  <si>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</si>
  <si>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</si>
  <si>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</si>
  <si>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</si>
  <si>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</si>
  <si>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</si>
  <si>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</si>
  <si>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</si>
  <si>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</si>
  <si>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</si>
  <si>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</si>
  <si>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</si>
  <si>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</si>
  <si>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</si>
  <si>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</si>
  <si>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</si>
  <si>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</si>
  <si>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</si>
  <si>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</si>
  <si>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</si>
  <si>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</si>
  <si>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</si>
  <si>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</si>
  <si>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</si>
  <si>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</si>
  <si>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</si>
  <si>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</si>
  <si>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</si>
  <si>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</si>
  <si>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</si>
  <si>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</si>
  <si>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</si>
  <si>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</si>
  <si>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</si>
  <si>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</si>
  <si>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</si>
  <si>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</si>
  <si>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</si>
  <si>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</si>
  <si>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</si>
  <si>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</si>
  <si>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</si>
  <si>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</si>
  <si>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</si>
  <si>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</si>
  <si>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</si>
  <si>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</si>
  <si>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</si>
  <si>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</si>
  <si>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</si>
  <si>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</si>
  <si>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</si>
  <si>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</si>
  <si>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</si>
  <si>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</si>
  <si>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</si>
  <si>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</si>
  <si>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</si>
  <si>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</si>
  <si>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</si>
  <si>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</si>
  <si>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</si>
  <si>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</si>
  <si>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</si>
  <si>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</si>
  <si>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</si>
  <si>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</si>
  <si>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</si>
  <si>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</si>
  <si>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</si>
  <si>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</si>
  <si>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</si>
  <si>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</si>
  <si>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</si>
  <si>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</si>
  <si>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</si>
  <si>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</si>
  <si>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</si>
  <si>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</si>
  <si>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</si>
  <si>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</si>
  <si>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</si>
  <si>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</si>
  <si>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</si>
  <si>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</si>
  <si>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</si>
  <si>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</si>
  <si>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</si>
  <si>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</si>
  <si>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</si>
  <si>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</si>
  <si>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</si>
  <si>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</si>
  <si>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</si>
  <si>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</si>
  <si>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</si>
  <si>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</si>
  <si>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</si>
  <si>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</si>
  <si>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</si>
  <si>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</si>
  <si>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</si>
  <si>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</si>
  <si>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</si>
  <si>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</si>
  <si>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</si>
  <si>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</si>
  <si>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</si>
  <si>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</si>
  <si>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</si>
  <si>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</si>
  <si>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</si>
  <si>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</si>
  <si>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</si>
  <si>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</si>
  <si>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</si>
  <si>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</si>
  <si>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</si>
  <si>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</si>
  <si>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</si>
  <si>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</si>
  <si>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</si>
  <si>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</si>
  <si>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</si>
  <si>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</si>
  <si>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</si>
  <si>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</si>
  <si>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</si>
  <si>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</si>
  <si>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</si>
  <si>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</si>
  <si>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</si>
  <si>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</si>
  <si>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</si>
  <si>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</si>
  <si>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</si>
  <si>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</si>
  <si>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</si>
  <si>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</si>
  <si>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</si>
  <si>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</si>
  <si>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</si>
  <si>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</si>
  <si>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</si>
  <si>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</si>
  <si>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</si>
  <si>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</si>
  <si>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</si>
  <si>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</si>
  <si>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</si>
  <si>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</si>
  <si>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</si>
  <si>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</si>
  <si>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</si>
  <si>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</si>
  <si>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</si>
  <si>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</si>
  <si>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</si>
  <si>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</si>
  <si>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</si>
  <si>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</si>
  <si>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</si>
  <si>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</si>
  <si>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</si>
  <si>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</si>
  <si>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</si>
  <si>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</si>
  <si>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</si>
  <si>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</si>
  <si>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</si>
  <si>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</si>
  <si>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</si>
  <si>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</si>
  <si>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</si>
  <si>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</si>
  <si>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</si>
  <si>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</si>
  <si>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</si>
  <si>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</si>
  <si>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</si>
  <si>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</si>
  <si>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</si>
  <si>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</si>
  <si>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</si>
  <si>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</si>
  <si>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</si>
  <si>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</si>
  <si>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</si>
  <si>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</si>
  <si>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</si>
  <si>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</si>
  <si>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</si>
  <si>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</si>
  <si>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</si>
  <si>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</si>
  <si>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</si>
  <si>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</si>
  <si>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</si>
  <si>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</si>
  <si>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</si>
  <si>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</si>
  <si>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</si>
  <si>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</si>
  <si>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</si>
  <si>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</si>
  <si>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</si>
  <si>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</si>
  <si>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</si>
  <si>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</si>
  <si>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</si>
  <si>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</si>
  <si>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</si>
  <si>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</si>
  <si>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</si>
  <si>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</si>
  <si>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</si>
  <si>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</si>
  <si>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</si>
  <si>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</si>
  <si>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</si>
  <si>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</si>
  <si>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</si>
  <si>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</si>
  <si>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</si>
  <si>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</si>
  <si>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</si>
  <si>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</si>
  <si>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</si>
  <si>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</si>
  <si>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</si>
  <si>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</si>
  <si>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</si>
  <si>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</si>
  <si>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</si>
  <si>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</si>
  <si>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</si>
  <si>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</si>
  <si>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</si>
  <si>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</si>
  <si>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</si>
  <si>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</si>
  <si>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</si>
  <si>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</si>
  <si>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</si>
  <si>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</si>
  <si>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</si>
  <si>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</si>
  <si>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</si>
  <si>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</si>
  <si>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</si>
  <si>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</si>
  <si>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</si>
  <si>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</si>
  <si>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</si>
  <si>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</si>
  <si>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</si>
  <si>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</si>
  <si>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</si>
  <si>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</si>
  <si>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</si>
  <si>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</si>
  <si>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</si>
  <si>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</si>
  <si>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</si>
  <si>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</si>
  <si>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</si>
  <si>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</si>
  <si>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</si>
  <si>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</si>
  <si>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</si>
  <si>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</si>
  <si>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</si>
  <si>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</si>
  <si>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</si>
  <si>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</si>
  <si>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</si>
  <si>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</si>
  <si>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</si>
  <si>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</si>
  <si>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</si>
  <si>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</si>
  <si>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</si>
  <si>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</si>
  <si>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</si>
  <si>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</si>
  <si>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</si>
  <si>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</si>
  <si>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</si>
  <si>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</si>
  <si>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</si>
  <si>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</si>
  <si>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</si>
  <si>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</si>
  <si>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</si>
  <si>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</si>
  <si>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</si>
  <si>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</si>
  <si>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</si>
  <si>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</si>
  <si>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</si>
  <si>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</si>
  <si>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</si>
  <si>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</si>
  <si>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</si>
  <si>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</si>
  <si>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</si>
  <si>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</si>
  <si>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</si>
  <si>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</si>
  <si>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</si>
  <si>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</si>
  <si>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</si>
  <si>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</si>
  <si>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</si>
  <si>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</si>
  <si>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</si>
  <si>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</si>
  <si>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</si>
  <si>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</si>
  <si>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</si>
  <si>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</si>
  <si>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</si>
  <si>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</si>
  <si>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</si>
  <si>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</si>
  <si>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</si>
  <si>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</si>
  <si>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</si>
  <si>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</si>
  <si>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</si>
  <si>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</si>
  <si>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</si>
  <si>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</si>
  <si>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</si>
  <si>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</si>
  <si>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</si>
  <si>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</si>
  <si>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</si>
  <si>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</si>
  <si>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</si>
  <si>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</si>
  <si>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</si>
  <si>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</si>
  <si>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</si>
  <si>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</si>
  <si>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</si>
  <si>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</si>
  <si>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</si>
  <si>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</si>
  <si>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</si>
  <si>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</si>
  <si>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</si>
  <si>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</si>
  <si>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</si>
  <si>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</si>
  <si>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</si>
  <si>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</si>
  <si>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</si>
  <si>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</si>
  <si>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</si>
  <si>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</si>
  <si>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</si>
  <si>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</si>
  <si>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</si>
  <si>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</si>
  <si>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</si>
  <si>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</si>
  <si>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</si>
  <si>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</si>
  <si>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</si>
  <si>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</si>
  <si>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</si>
  <si>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</si>
  <si>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</si>
  <si>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</si>
  <si>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</si>
  <si>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</si>
  <si>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</si>
  <si>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</si>
  <si>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</si>
  <si>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</si>
  <si>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</si>
  <si>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</si>
  <si>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</si>
  <si>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</si>
  <si>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</si>
  <si>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</si>
  <si>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</si>
  <si>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</si>
  <si>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</si>
  <si>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</si>
  <si>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</si>
  <si>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</si>
  <si>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</si>
  <si>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</si>
  <si>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</si>
  <si>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</si>
  <si>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</si>
  <si>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</si>
  <si>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</si>
  <si>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</si>
  <si>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</si>
  <si>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</si>
  <si>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</si>
  <si>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</si>
  <si>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</si>
  <si>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</si>
  <si>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</si>
  <si>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</si>
  <si>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</si>
  <si>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</si>
  <si>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</si>
  <si>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</si>
  <si>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</si>
  <si>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</si>
  <si>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</si>
  <si>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</si>
  <si>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</si>
  <si>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</si>
  <si>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</si>
  <si>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</si>
  <si>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</si>
  <si>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</si>
  <si>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</si>
  <si>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</si>
  <si>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</si>
  <si>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</si>
  <si>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</si>
  <si>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</si>
  <si>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</si>
  <si>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</si>
  <si>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</si>
  <si>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</si>
  <si>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</si>
  <si>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</si>
  <si>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</si>
  <si>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</si>
  <si>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</si>
  <si>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</si>
  <si>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</si>
  <si>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</si>
  <si>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</si>
  <si>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</si>
  <si>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</si>
  <si>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</si>
  <si>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</si>
  <si>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</si>
  <si>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</si>
  <si>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</si>
  <si>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</si>
  <si>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</si>
  <si>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</si>
  <si>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</si>
  <si>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</si>
  <si>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</si>
  <si>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</si>
  <si>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</si>
  <si>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</si>
  <si>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</si>
  <si>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</si>
  <si>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</si>
  <si>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</si>
  <si>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</si>
  <si>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</si>
  <si>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</si>
  <si>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</si>
  <si>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</si>
  <si>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</si>
  <si>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</si>
  <si>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</si>
  <si>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</si>
  <si>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</si>
  <si>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</si>
  <si>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</si>
  <si>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</si>
  <si>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</si>
  <si>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</si>
  <si>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</si>
  <si>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</si>
  <si>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</si>
  <si>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</si>
  <si>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</si>
  <si>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</si>
  <si>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</si>
  <si>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</si>
  <si>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</si>
  <si>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</si>
  <si>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</si>
  <si>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</si>
  <si>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</si>
  <si>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</si>
  <si>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</si>
  <si>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</si>
  <si>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</si>
  <si>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</si>
  <si>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</si>
  <si>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</si>
  <si>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</si>
  <si>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</si>
  <si>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</si>
  <si>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</si>
  <si>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</si>
  <si>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</si>
  <si>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</si>
  <si>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</si>
  <si>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</si>
  <si>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</si>
  <si>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</si>
  <si>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</si>
  <si>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</si>
  <si>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</si>
  <si>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</si>
  <si>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</si>
  <si>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</si>
  <si>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</si>
  <si>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</si>
  <si>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</si>
  <si>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</si>
  <si>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</si>
  <si>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</si>
  <si>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</si>
  <si>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</si>
  <si>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</si>
  <si>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</si>
  <si>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</si>
  <si>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</si>
  <si>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</si>
  <si>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</si>
  <si>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</si>
  <si>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</si>
  <si>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</si>
  <si>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</si>
  <si>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</si>
  <si>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</si>
  <si>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</si>
  <si>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</si>
  <si>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</si>
  <si>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</si>
  <si>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</si>
  <si>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</si>
  <si>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</si>
  <si>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</si>
  <si>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</si>
  <si>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</si>
  <si>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</si>
  <si>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</si>
  <si>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</si>
  <si>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</si>
  <si>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</si>
  <si>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</si>
  <si>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</si>
  <si>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</si>
  <si>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</si>
  <si>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</si>
  <si>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</si>
  <si>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</si>
  <si>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</si>
  <si>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</si>
  <si>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</si>
  <si>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</si>
  <si>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</si>
  <si>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</si>
  <si>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</si>
  <si>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</si>
  <si>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</si>
  <si>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</si>
  <si>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</si>
  <si>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</si>
  <si>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</si>
  <si>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</si>
  <si>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</si>
  <si>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</si>
  <si>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</si>
  <si>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</si>
  <si>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</si>
  <si>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</si>
  <si>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</si>
  <si>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</si>
  <si>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</si>
  <si>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</si>
  <si>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</si>
  <si>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</si>
  <si>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</si>
  <si>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</si>
  <si>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</si>
  <si>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</si>
  <si>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</si>
  <si>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</si>
  <si>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</si>
  <si>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</si>
  <si>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</si>
  <si>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</si>
  <si>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</si>
  <si>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</si>
  <si>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</si>
  <si>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</si>
  <si>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</si>
  <si>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</si>
  <si>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</si>
  <si>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</si>
  <si>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</si>
  <si>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</si>
  <si>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</si>
  <si>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</si>
  <si>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</si>
  <si>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</si>
  <si>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</si>
  <si>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</si>
  <si>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</si>
  <si>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</si>
  <si>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</si>
  <si>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</si>
  <si>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</si>
  <si>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</si>
  <si>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</si>
  <si>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</si>
  <si>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</si>
  <si>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</si>
  <si>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</si>
  <si>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</si>
  <si>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</si>
  <si>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</si>
  <si>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</si>
  <si>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</si>
  <si>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</si>
  <si>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</si>
  <si>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</si>
  <si>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</si>
  <si>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</si>
  <si>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</si>
  <si>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</si>
  <si>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</si>
  <si>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</si>
  <si>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</si>
  <si>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</si>
  <si>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</si>
  <si>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</si>
  <si>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</si>
  <si>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</si>
  <si>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</si>
  <si>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</si>
  <si>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</si>
  <si>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</si>
  <si>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</si>
  <si>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</si>
  <si>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</si>
  <si>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</si>
  <si>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</si>
  <si>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</si>
  <si>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</si>
  <si>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</si>
  <si>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</si>
  <si>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</si>
  <si>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</si>
  <si>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</si>
  <si>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</si>
  <si>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</si>
  <si>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</si>
  <si>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</si>
  <si>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</si>
  <si>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</si>
  <si>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</si>
  <si>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</si>
  <si>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</si>
  <si>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</si>
  <si>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</si>
  <si>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</si>
  <si>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</si>
  <si>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</si>
  <si>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</si>
  <si>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</si>
  <si>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</si>
  <si>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</si>
  <si>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</si>
  <si>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</si>
  <si>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</si>
  <si>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</si>
  <si>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</si>
  <si>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</si>
  <si>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</si>
  <si>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</si>
  <si>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</si>
  <si>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</si>
  <si>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</si>
  <si>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</si>
  <si>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</si>
  <si>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</si>
  <si>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</si>
  <si>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</si>
  <si>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</si>
  <si>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</si>
  <si>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</si>
  <si>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</si>
  <si>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</si>
  <si>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</si>
  <si>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</si>
  <si>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</si>
  <si>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</si>
  <si>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</si>
  <si>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</si>
  <si>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</si>
  <si>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</si>
  <si>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</si>
  <si>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</si>
  <si>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</si>
  <si>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</si>
  <si>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</si>
  <si>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</si>
  <si>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</si>
  <si>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</si>
  <si>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</si>
  <si>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</si>
  <si>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</si>
  <si>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</si>
  <si>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</si>
  <si>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</si>
  <si>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</si>
  <si>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</si>
  <si>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</si>
  <si>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</si>
  <si>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</si>
  <si>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</si>
  <si>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</si>
  <si>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</si>
  <si>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</si>
  <si>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</si>
  <si>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</si>
  <si>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</si>
  <si>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</si>
  <si>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</si>
  <si>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</si>
  <si>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</si>
  <si>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</si>
  <si>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</si>
  <si>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</si>
  <si>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</si>
  <si>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</si>
  <si>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</si>
  <si>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</si>
  <si>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</si>
  <si>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</si>
  <si>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</si>
  <si>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</si>
  <si>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</si>
  <si>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</si>
  <si>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</si>
  <si>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</si>
  <si>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</si>
  <si>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</si>
  <si>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</si>
  <si>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</si>
  <si>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</si>
  <si>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</si>
  <si>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</si>
  <si>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</si>
  <si>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</si>
  <si>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</si>
  <si>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</si>
  <si>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</si>
  <si>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</si>
  <si>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</si>
  <si>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</si>
  <si>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</si>
  <si>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</si>
  <si>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</si>
  <si>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</si>
  <si>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</si>
  <si>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</si>
  <si>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</si>
  <si>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</si>
  <si>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</si>
  <si>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</si>
  <si>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</si>
  <si>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</si>
  <si>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</si>
  <si>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</si>
  <si>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</si>
  <si>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</si>
  <si>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</si>
  <si>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</si>
  <si>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</si>
  <si>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</si>
  <si>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</si>
  <si>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</si>
  <si>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</si>
  <si>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</si>
  <si>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</si>
  <si>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</si>
  <si>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</si>
  <si>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</si>
  <si>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</si>
  <si>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</si>
  <si>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</si>
  <si>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</si>
  <si>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</si>
  <si>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</si>
  <si>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</si>
  <si>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</si>
  <si>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</si>
  <si>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</si>
  <si>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</si>
  <si>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</si>
  <si>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</si>
  <si>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</si>
  <si>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</si>
  <si>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</si>
  <si>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</si>
  <si>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</si>
  <si>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</si>
  <si>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</si>
  <si>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</si>
  <si>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</si>
  <si>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</si>
  <si>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</si>
  <si>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</si>
  <si>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</si>
  <si>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</si>
  <si>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</si>
  <si>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</si>
  <si>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</si>
  <si>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</si>
  <si>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</si>
  <si>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</si>
  <si>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</si>
  <si>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</si>
  <si>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</si>
  <si>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</si>
  <si>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</si>
  <si>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</si>
  <si>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</si>
  <si>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</si>
  <si>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</si>
  <si>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</si>
  <si>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</si>
  <si>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</si>
  <si>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</si>
  <si>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</si>
  <si>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</si>
  <si>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</si>
  <si>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</si>
  <si>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</si>
  <si>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</si>
  <si>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</si>
  <si>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</si>
  <si>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</si>
  <si>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</si>
  <si>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</si>
  <si>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</si>
  <si>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</si>
  <si>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</si>
  <si>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</si>
  <si>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</si>
  <si>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</si>
  <si>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</si>
  <si>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</si>
  <si>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</si>
  <si>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</si>
  <si>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</si>
  <si>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</si>
  <si>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</si>
  <si>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</si>
  <si>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</si>
  <si>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</si>
  <si>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</si>
  <si>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</si>
  <si>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</si>
  <si>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</si>
  <si>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</si>
  <si>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</si>
  <si>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</si>
  <si>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</si>
  <si>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</si>
  <si>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</si>
  <si>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</si>
  <si>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</si>
  <si>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</si>
  <si>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</si>
  <si>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</si>
  <si>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</si>
  <si>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</si>
  <si>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</si>
  <si>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</si>
  <si>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</si>
  <si>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</si>
  <si>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</si>
  <si>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</si>
  <si>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</si>
  <si>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</si>
  <si>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</si>
  <si>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</si>
  <si>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</si>
  <si>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</si>
  <si>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</si>
  <si>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</si>
  <si>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</si>
  <si>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</si>
  <si>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</si>
  <si>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</si>
  <si>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</si>
  <si>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</si>
  <si>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</si>
  <si>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</si>
  <si>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</si>
  <si>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</si>
  <si>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</si>
  <si>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</si>
  <si>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</si>
  <si>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</si>
  <si>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</si>
  <si>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</si>
  <si>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</si>
  <si>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</si>
  <si>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</si>
  <si>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</si>
  <si>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</si>
  <si>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</si>
  <si>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</si>
  <si>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</si>
  <si>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</si>
  <si>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</si>
  <si>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</si>
  <si>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</si>
  <si>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</si>
  <si>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</si>
  <si>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</si>
  <si>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</si>
  <si>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</si>
  <si>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</si>
  <si>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</si>
  <si>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</si>
  <si>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</si>
  <si>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</si>
  <si>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</si>
  <si>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</si>
  <si>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</si>
  <si>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</si>
  <si>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</si>
  <si>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</si>
  <si>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</si>
  <si>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</si>
  <si>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</si>
  <si>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</si>
  <si>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</si>
  <si>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</si>
  <si>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</si>
  <si>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</si>
  <si>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</si>
  <si>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</si>
  <si>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</si>
  <si>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</si>
  <si>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</si>
  <si>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</si>
  <si>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</si>
  <si>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</si>
  <si>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</si>
  <si>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</si>
  <si>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</si>
  <si>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</si>
  <si>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</si>
  <si>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</si>
  <si>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</si>
  <si>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</si>
  <si>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</si>
  <si>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</si>
  <si>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</si>
  <si>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</si>
  <si>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</si>
  <si>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</si>
  <si>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</si>
  <si>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</si>
  <si>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</si>
  <si>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</si>
  <si>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</si>
  <si>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</si>
  <si>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</si>
  <si>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</si>
  <si>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</si>
  <si>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</si>
  <si>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</si>
  <si>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</si>
  <si>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</si>
  <si>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</si>
  <si>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</si>
  <si>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</si>
  <si>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</si>
  <si>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</si>
  <si>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</si>
  <si>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</si>
  <si>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</si>
  <si>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</si>
  <si>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</si>
  <si>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</si>
  <si>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</si>
  <si>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</si>
  <si>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</si>
  <si>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</si>
  <si>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</si>
  <si>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</si>
  <si>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</si>
  <si>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</si>
  <si>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</si>
  <si>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</si>
  <si>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</si>
  <si>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</si>
  <si>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</si>
  <si>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</si>
  <si>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</si>
  <si>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</si>
  <si>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</si>
  <si>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</si>
  <si>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</si>
  <si>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</si>
  <si>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</si>
  <si>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</si>
  <si>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</si>
  <si>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</si>
  <si>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</si>
  <si>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</si>
  <si>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</si>
  <si>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</si>
  <si>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</si>
  <si>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</si>
  <si>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</si>
  <si>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</si>
  <si>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</si>
  <si>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</si>
  <si>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</si>
  <si>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</si>
  <si>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</si>
  <si>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</si>
  <si>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</si>
  <si>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</si>
  <si>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</si>
  <si>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</si>
  <si>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</si>
  <si>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</si>
  <si>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</si>
  <si>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</si>
  <si>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</si>
  <si>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</si>
  <si>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</si>
  <si>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</si>
  <si>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</si>
  <si>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</si>
  <si>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</si>
  <si>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</si>
  <si>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</si>
  <si>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</si>
  <si>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</si>
  <si>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</si>
  <si>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</si>
  <si>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</si>
  <si>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</si>
  <si>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</si>
  <si>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</si>
  <si>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</si>
  <si>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</si>
  <si>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</si>
  <si>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</si>
  <si>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</si>
  <si>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</si>
  <si>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</si>
  <si>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</si>
  <si>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</si>
  <si>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</si>
  <si>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</si>
  <si>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</si>
  <si>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</si>
  <si>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</si>
  <si>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</si>
  <si>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</si>
  <si>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</si>
  <si>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</si>
  <si>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</si>
  <si>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</si>
  <si>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</si>
  <si>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</si>
  <si>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</si>
  <si>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</si>
  <si>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</si>
  <si>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</si>
  <si>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</si>
  <si>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</si>
  <si>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</si>
  <si>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</si>
  <si>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</si>
  <si>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</si>
  <si>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</si>
  <si>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</si>
  <si>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</si>
  <si>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</si>
  <si>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</si>
  <si>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</si>
  <si>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</si>
  <si>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</si>
  <si>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</si>
  <si>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</si>
  <si>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</si>
  <si>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</si>
  <si>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</si>
  <si>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</si>
  <si>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</si>
  <si>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</si>
  <si>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</si>
  <si>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</si>
  <si>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</si>
  <si>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</si>
  <si>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</si>
  <si>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</si>
  <si>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</si>
  <si>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</si>
  <si>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</si>
  <si>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</si>
  <si>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</si>
  <si>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</si>
  <si>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</si>
  <si>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</si>
  <si>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</si>
  <si>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</si>
  <si>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</si>
  <si>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</si>
  <si>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</si>
  <si>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</si>
  <si>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</si>
  <si>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</si>
  <si>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</si>
  <si>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</si>
  <si>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</si>
  <si>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</si>
  <si>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</si>
  <si>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</si>
  <si>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</si>
  <si>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</si>
  <si>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</si>
  <si>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</si>
  <si>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</si>
  <si>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</si>
  <si>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</si>
  <si>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</si>
  <si>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</si>
  <si>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</si>
  <si>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</si>
  <si>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</si>
  <si>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</si>
  <si>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</si>
  <si>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</si>
  <si>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</si>
  <si>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</si>
  <si>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</si>
  <si>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</si>
  <si>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</si>
  <si>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</si>
  <si>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</si>
  <si>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</si>
  <si>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</si>
  <si>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</si>
  <si>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</si>
  <si>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</si>
  <si>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</si>
  <si>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</si>
  <si>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</si>
  <si>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</si>
  <si>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</si>
  <si>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</si>
  <si>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</si>
  <si>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</si>
  <si>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</si>
  <si>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</si>
  <si>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</si>
  <si>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</si>
  <si>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</si>
  <si>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</si>
  <si>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</si>
  <si>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</si>
  <si>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</si>
  <si>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</si>
  <si>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</si>
  <si>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</si>
  <si>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</si>
  <si>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</si>
  <si>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</si>
  <si>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</si>
  <si>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</si>
  <si>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</si>
  <si>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</si>
  <si>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</si>
  <si>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</si>
  <si>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</si>
  <si>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</si>
  <si>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</si>
  <si>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</si>
  <si>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</si>
  <si>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</si>
  <si>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</si>
  <si>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</si>
  <si>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</si>
  <si>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</si>
  <si>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</si>
  <si>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</si>
  <si>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</si>
  <si>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</si>
  <si>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</si>
  <si>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</si>
  <si>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</si>
  <si>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</si>
  <si>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</si>
  <si>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</si>
  <si>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</si>
  <si>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</si>
  <si>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</si>
  <si>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</si>
  <si>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</si>
  <si>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</si>
  <si>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</si>
  <si>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</si>
  <si>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</si>
  <si>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</si>
  <si>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</si>
  <si>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</si>
  <si>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</si>
  <si>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</si>
  <si>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</si>
  <si>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</si>
  <si>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</si>
  <si>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</si>
  <si>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</si>
  <si>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</si>
  <si>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</si>
  <si>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</si>
  <si>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</si>
  <si>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</si>
  <si>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</si>
  <si>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</si>
  <si>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</si>
  <si>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</si>
  <si>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</si>
  <si>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</si>
  <si>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</si>
  <si>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</si>
  <si>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</si>
  <si>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</si>
  <si>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</si>
  <si>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</si>
  <si>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</si>
  <si>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</si>
  <si>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</si>
  <si>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</si>
  <si>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</si>
  <si>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</si>
  <si>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</si>
  <si>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</si>
  <si>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</si>
  <si>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</si>
  <si>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</si>
  <si>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</si>
  <si>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</si>
  <si>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</si>
  <si>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</si>
  <si>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</si>
  <si>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</si>
  <si>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</si>
  <si>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</si>
  <si>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</si>
  <si>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</si>
  <si>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</si>
  <si>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</si>
  <si>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</si>
  <si>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</si>
  <si>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</si>
  <si>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</si>
  <si>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</si>
  <si>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</si>
  <si>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</si>
  <si>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</si>
  <si>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</si>
  <si>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</si>
  <si>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</si>
  <si>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</si>
  <si>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</si>
  <si>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</si>
  <si>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</si>
  <si>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</si>
  <si>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</si>
  <si>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</si>
  <si>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</si>
  <si>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</si>
  <si>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</si>
  <si>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</si>
  <si>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</si>
  <si>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</si>
  <si>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</si>
  <si>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</si>
  <si>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</si>
  <si>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</si>
  <si>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</si>
  <si>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</si>
  <si>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</si>
  <si>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</si>
  <si>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</si>
  <si>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</si>
  <si>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</si>
  <si>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</si>
  <si>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</si>
  <si>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</si>
  <si>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</si>
  <si>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</si>
  <si>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</si>
  <si>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</si>
  <si>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</si>
  <si>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</si>
  <si>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</si>
  <si>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</si>
  <si>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</si>
  <si>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</si>
  <si>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</si>
  <si>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</si>
  <si>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</si>
  <si>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</si>
  <si>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</si>
  <si>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</si>
  <si>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</si>
  <si>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</si>
  <si>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</si>
  <si>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</si>
  <si>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</si>
  <si>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</si>
  <si>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</si>
  <si>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</si>
  <si>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</si>
  <si>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</si>
  <si>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</si>
  <si>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</si>
  <si>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</si>
  <si>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</si>
  <si>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</si>
  <si>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</si>
  <si>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</si>
  <si>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</si>
  <si>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</si>
  <si>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</si>
  <si>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</si>
  <si>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</si>
  <si>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</si>
  <si>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</si>
  <si>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</si>
  <si>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</si>
  <si>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</si>
  <si>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</si>
  <si>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</si>
  <si>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</si>
  <si>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</si>
  <si>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</si>
  <si>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</si>
  <si>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</si>
  <si>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</si>
  <si>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</si>
  <si>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</si>
  <si>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</si>
  <si>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</si>
  <si>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</si>
  <si>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</si>
  <si>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</si>
  <si>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</si>
  <si>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</si>
  <si>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</si>
  <si>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</si>
  <si>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</si>
  <si>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</si>
  <si>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</si>
  <si>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</si>
  <si>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</si>
  <si>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</si>
  <si>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</si>
  <si>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</si>
  <si>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</si>
  <si>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</si>
  <si>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</si>
  <si>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</si>
  <si>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</si>
  <si>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</si>
  <si>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</si>
  <si>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</si>
  <si>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</si>
  <si>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</si>
  <si>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</si>
  <si>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</si>
  <si>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</si>
  <si>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</si>
  <si>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</si>
  <si>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</si>
  <si>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</si>
  <si>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</si>
  <si>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</si>
  <si>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</si>
  <si>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</si>
  <si>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</si>
  <si>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</si>
  <si>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</si>
  <si>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</si>
  <si>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</si>
  <si>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</si>
  <si>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</si>
  <si>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</si>
  <si>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</si>
  <si>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</si>
  <si>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</si>
  <si>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</si>
  <si>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</si>
  <si>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</si>
  <si>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</si>
  <si>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</si>
  <si>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</si>
  <si>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</si>
  <si>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</si>
  <si>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</si>
  <si>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</si>
  <si>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</si>
  <si>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</si>
  <si>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</si>
  <si>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</si>
  <si>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</si>
  <si>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</si>
  <si>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</si>
  <si>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</si>
  <si>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</si>
  <si>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</si>
  <si>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</si>
  <si>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</si>
  <si>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</si>
  <si>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</si>
  <si>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</si>
  <si>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</si>
  <si>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</si>
  <si>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</si>
  <si>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</si>
  <si>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</si>
  <si>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</si>
  <si>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</si>
  <si>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</si>
  <si>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</si>
  <si>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</si>
  <si>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</si>
  <si>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</si>
  <si>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</si>
  <si>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</si>
  <si>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</si>
  <si>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</si>
  <si>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</si>
  <si>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</si>
  <si>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</si>
  <si>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</si>
  <si>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</si>
  <si>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</si>
  <si>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</si>
  <si>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</si>
  <si>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</si>
  <si>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</si>
  <si>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</si>
  <si>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</si>
  <si>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</si>
  <si>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</si>
  <si>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</si>
  <si>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</si>
  <si>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</si>
  <si>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</si>
  <si>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</si>
  <si>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</si>
  <si>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</si>
  <si>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</si>
  <si>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</si>
  <si>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</si>
  <si>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</si>
  <si>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</si>
  <si>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</si>
  <si>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</si>
  <si>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</si>
  <si>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</si>
  <si>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</si>
  <si>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</si>
  <si>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</si>
  <si>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</si>
  <si>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</si>
  <si>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</si>
  <si>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</si>
  <si>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</si>
  <si>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</si>
  <si>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</si>
  <si>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</si>
  <si>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</si>
  <si>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</si>
  <si>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</si>
  <si>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</si>
  <si>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</si>
  <si>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</si>
  <si>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</si>
  <si>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</si>
  <si>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</si>
  <si>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</si>
  <si>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</si>
  <si>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</si>
  <si>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</si>
  <si>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</si>
  <si>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</si>
  <si>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</si>
  <si>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</si>
  <si>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</si>
  <si>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</si>
  <si>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</si>
  <si>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</si>
  <si>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</si>
  <si>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</si>
  <si>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</si>
  <si>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</si>
  <si>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</si>
  <si>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</si>
  <si>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</si>
  <si>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</si>
  <si>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</si>
  <si>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</si>
  <si>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</si>
  <si>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</si>
  <si>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</si>
  <si>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</si>
  <si>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</si>
  <si>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</si>
  <si>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</si>
  <si>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</si>
  <si>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</si>
  <si>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</si>
  <si>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</si>
  <si>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</si>
  <si>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</si>
  <si>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</si>
  <si>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</si>
  <si>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</si>
  <si>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</si>
  <si>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</si>
  <si>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</si>
  <si>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</si>
  <si>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</si>
  <si>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</si>
  <si>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</si>
  <si>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</si>
  <si>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</si>
  <si>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</si>
  <si>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</si>
  <si>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</si>
  <si>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</si>
  <si>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</si>
  <si>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</si>
  <si>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</si>
  <si>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</si>
  <si>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</si>
  <si>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</si>
  <si>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</si>
  <si>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</si>
  <si>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</si>
  <si>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</si>
  <si>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</si>
  <si>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</si>
  <si>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</si>
  <si>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</si>
  <si>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</si>
  <si>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</si>
  <si>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</si>
  <si>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</si>
  <si>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</si>
  <si>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</si>
  <si>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</si>
  <si>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</si>
  <si>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</si>
  <si>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</si>
  <si>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</si>
  <si>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</si>
  <si>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</si>
  <si>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</si>
  <si>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</si>
  <si>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</si>
  <si>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</si>
  <si>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</si>
  <si>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</si>
  <si>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</si>
  <si>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</si>
  <si>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</si>
  <si>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</si>
  <si>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</si>
  <si>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</si>
  <si>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</si>
  <si>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</si>
  <si>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</si>
  <si>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</si>
  <si>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</si>
  <si>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</si>
  <si>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</si>
  <si>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</si>
  <si>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</si>
  <si>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</si>
  <si>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</si>
  <si>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</si>
  <si>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</si>
  <si>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</si>
  <si>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</si>
  <si>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</si>
  <si>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</si>
  <si>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</si>
  <si>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</si>
  <si>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</si>
  <si>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</si>
  <si>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</si>
  <si>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</si>
  <si>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</si>
  <si>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</si>
  <si>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</si>
  <si>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</si>
  <si>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</si>
  <si>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</si>
  <si>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</si>
  <si>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</si>
  <si>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</si>
  <si>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</si>
  <si>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</si>
  <si>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</si>
  <si>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</si>
  <si>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</si>
  <si>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</si>
  <si>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</si>
  <si>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</si>
  <si>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</si>
  <si>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</si>
  <si>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</si>
  <si>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</si>
  <si>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</si>
  <si>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</si>
  <si>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</si>
  <si>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</si>
  <si>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</si>
  <si>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</si>
  <si>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</si>
  <si>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</si>
  <si>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</si>
  <si>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</si>
  <si>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</si>
  <si>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</si>
  <si>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</si>
  <si>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</si>
  <si>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</si>
  <si>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</si>
  <si>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</si>
  <si>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</si>
  <si>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</si>
  <si>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</si>
  <si>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</si>
  <si>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</si>
  <si>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</si>
  <si>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</si>
  <si>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</si>
  <si>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</si>
  <si>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</si>
  <si>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</si>
  <si>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</si>
  <si>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</si>
  <si>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</si>
  <si>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</si>
  <si>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</si>
  <si>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</si>
  <si>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</si>
  <si>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</si>
  <si>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</si>
  <si>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</si>
  <si>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</si>
  <si>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</si>
  <si>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</si>
  <si>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</si>
  <si>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</si>
  <si>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</si>
  <si>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</si>
  <si>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</si>
  <si>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</si>
  <si>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</si>
  <si>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</si>
  <si>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</si>
  <si>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</si>
  <si>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</si>
  <si>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</si>
  <si>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</si>
  <si>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</si>
  <si>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</si>
  <si>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</si>
  <si>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</si>
  <si>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</si>
  <si>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</si>
  <si>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</si>
  <si>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</si>
  <si>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</si>
  <si>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</si>
  <si>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</si>
  <si>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</si>
  <si>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</si>
  <si>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</si>
  <si>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</si>
  <si>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</si>
  <si>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</si>
  <si>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</si>
  <si>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</si>
  <si>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</si>
  <si>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</si>
  <si>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</si>
  <si>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</si>
  <si>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</si>
  <si>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</si>
  <si>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</si>
  <si>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</si>
  <si>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</si>
  <si>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</si>
  <si>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</si>
  <si>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</si>
  <si>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</si>
  <si>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</si>
  <si>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</si>
  <si>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</si>
  <si>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</si>
  <si>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</si>
  <si>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</si>
  <si>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</si>
  <si>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</si>
  <si>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</si>
  <si>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</si>
  <si>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</si>
  <si>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</si>
  <si>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</si>
  <si>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</si>
  <si>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</si>
  <si>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</si>
  <si>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</si>
  <si>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</si>
  <si>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</si>
  <si>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</si>
  <si>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</si>
  <si>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</si>
  <si>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</si>
  <si>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</si>
  <si>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</si>
  <si>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</si>
  <si>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</si>
  <si>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</si>
  <si>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</si>
  <si>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</si>
  <si>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</si>
  <si>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</si>
  <si>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</si>
  <si>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</si>
  <si>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</si>
  <si>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</si>
  <si>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</si>
  <si>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</si>
  <si>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</si>
  <si>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</si>
  <si>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</si>
  <si>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</si>
  <si>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</si>
  <si>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</si>
  <si>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</si>
  <si>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</si>
  <si>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</si>
  <si>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</si>
  <si>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</si>
  <si>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</si>
  <si>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</si>
  <si>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</si>
  <si>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</si>
  <si>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</si>
  <si>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</si>
  <si>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</si>
  <si>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</si>
  <si>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</si>
  <si>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</si>
  <si>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</si>
  <si>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</si>
  <si>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</si>
  <si>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</si>
  <si>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</si>
  <si>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</si>
  <si>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</si>
  <si>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</si>
  <si>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</si>
  <si>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</si>
  <si>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</si>
  <si>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</si>
  <si>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</si>
  <si>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</si>
  <si>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</si>
  <si>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</si>
  <si>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</si>
  <si>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</si>
  <si>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</si>
  <si>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</si>
  <si>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</si>
  <si>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</si>
  <si>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</si>
  <si>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</si>
  <si>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</si>
  <si>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</si>
  <si>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</si>
  <si>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</si>
  <si>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</si>
  <si>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</si>
  <si>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</si>
  <si>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</si>
  <si>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</si>
  <si>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</si>
  <si>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</si>
  <si>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</si>
  <si>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</si>
  <si>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</si>
  <si>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</si>
  <si>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</si>
  <si>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</si>
  <si>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</si>
  <si>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</si>
  <si>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</si>
  <si>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</si>
  <si>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</si>
  <si>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</si>
  <si>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</si>
  <si>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</si>
  <si>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</si>
  <si>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</si>
  <si>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</si>
  <si>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</si>
  <si>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</si>
  <si>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</si>
  <si>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</si>
  <si>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</si>
  <si>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</si>
  <si>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</si>
  <si>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</si>
  <si>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</si>
  <si>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</si>
  <si>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</si>
  <si>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</si>
  <si>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</si>
  <si>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</si>
  <si>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</si>
  <si>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</si>
  <si>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</si>
  <si>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</si>
  <si>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</si>
  <si>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</si>
  <si>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</si>
  <si>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</si>
  <si>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</si>
  <si>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</si>
  <si>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</si>
  <si>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</si>
  <si>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</si>
  <si>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</si>
  <si>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</si>
  <si>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</si>
  <si>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</si>
  <si>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</si>
  <si>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</si>
  <si>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</si>
  <si>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</si>
  <si>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</si>
  <si>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</si>
  <si>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</si>
  <si>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</si>
  <si>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</si>
  <si>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</si>
  <si>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</si>
  <si>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</si>
  <si>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</si>
  <si>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</si>
  <si>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</si>
  <si>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</si>
  <si>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</si>
  <si>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</si>
  <si>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</si>
  <si>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</si>
  <si>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</si>
  <si>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</si>
  <si>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</si>
  <si>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</si>
  <si>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</si>
  <si>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</si>
  <si>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</si>
  <si>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</si>
  <si>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</si>
  <si>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</si>
  <si>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</si>
  <si>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</si>
  <si>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</si>
  <si>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</si>
  <si>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</si>
  <si>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</si>
  <si>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</si>
  <si>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</si>
  <si>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</si>
  <si>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</si>
  <si>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</si>
  <si>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</si>
  <si>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</si>
  <si>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</si>
  <si>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</si>
  <si>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</si>
  <si>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</si>
  <si>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</si>
  <si>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</si>
  <si>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</si>
  <si>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</si>
  <si>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</si>
  <si>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</si>
  <si>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</si>
  <si>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</si>
  <si>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</si>
  <si>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</si>
  <si>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</si>
  <si>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</si>
  <si>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</si>
  <si>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</si>
  <si>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</si>
  <si>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</si>
  <si>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</si>
  <si>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</si>
  <si>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</si>
  <si>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</si>
  <si>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</si>
  <si>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</si>
  <si>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</si>
  <si>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</si>
  <si>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</si>
  <si>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</si>
  <si>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</si>
  <si>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</si>
  <si>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</si>
  <si>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</si>
  <si>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</si>
  <si>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</si>
  <si>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</si>
  <si>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</si>
  <si>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</si>
  <si>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</si>
  <si>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</si>
  <si>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</si>
  <si>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</si>
  <si>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</si>
  <si>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</si>
  <si>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</si>
  <si>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</si>
  <si>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</si>
  <si>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</si>
  <si>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</si>
  <si>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</si>
  <si>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</si>
  <si>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</si>
  <si>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</si>
  <si>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</si>
  <si>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</si>
  <si>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</si>
  <si>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</si>
  <si>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</si>
  <si>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</si>
  <si>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</si>
  <si>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</si>
  <si>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</si>
  <si>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</si>
  <si>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</si>
  <si>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</si>
  <si>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</si>
  <si>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</si>
  <si>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</si>
  <si>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</si>
  <si>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</si>
  <si>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</si>
  <si>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</si>
  <si>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</si>
  <si>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</si>
  <si>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</si>
  <si>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</si>
  <si>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</si>
  <si>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</si>
  <si>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</si>
  <si>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</si>
  <si>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</si>
  <si>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</si>
  <si>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</si>
  <si>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</si>
  <si>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</si>
  <si>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</si>
  <si>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</si>
  <si>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</si>
  <si>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</si>
  <si>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</si>
  <si>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</si>
  <si>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</si>
  <si>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</si>
  <si>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</si>
  <si>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</si>
  <si>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</si>
  <si>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</si>
  <si>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</si>
  <si>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</si>
  <si>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</si>
  <si>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</si>
  <si>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</si>
  <si>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</si>
  <si>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</si>
  <si>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</si>
  <si>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</si>
  <si>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</si>
  <si>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</si>
  <si>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</si>
  <si>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</si>
  <si>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</si>
  <si>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</si>
  <si>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</si>
  <si>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</si>
  <si>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</si>
  <si>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</si>
  <si>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</si>
  <si>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</si>
  <si>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</si>
  <si>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</si>
  <si>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</si>
  <si>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</si>
  <si>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</si>
  <si>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</si>
  <si>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</si>
  <si>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</si>
  <si>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</si>
  <si>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</si>
  <si>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</si>
  <si>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</si>
  <si>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</si>
  <si>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</si>
  <si>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</si>
  <si>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</si>
  <si>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</si>
  <si>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</si>
  <si>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</si>
  <si>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</si>
  <si>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</si>
  <si>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</si>
  <si>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</si>
  <si>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</si>
  <si>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</si>
  <si>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</si>
  <si>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</si>
  <si>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</si>
  <si>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</si>
  <si>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</si>
  <si>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</si>
  <si>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</si>
  <si>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</si>
  <si>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</si>
  <si>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</si>
  <si>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</si>
  <si>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</si>
  <si>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</si>
  <si>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</si>
  <si>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</si>
  <si>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</si>
  <si>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</si>
  <si>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</si>
  <si>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</si>
  <si>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</si>
  <si>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</si>
  <si>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</si>
  <si>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</si>
  <si>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</si>
  <si>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</si>
  <si>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</si>
  <si>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</si>
  <si>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</si>
  <si>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</si>
  <si>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</si>
  <si>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</si>
  <si>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</si>
  <si>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</si>
  <si>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</si>
  <si>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</si>
  <si>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</si>
  <si>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</si>
  <si>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</si>
  <si>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</si>
  <si>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</si>
  <si>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</si>
  <si>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</si>
  <si>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</si>
  <si>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</si>
  <si>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</si>
  <si>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</si>
  <si>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</si>
  <si>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</si>
  <si>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</si>
  <si>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</si>
  <si>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</si>
  <si>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</si>
  <si>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</si>
  <si>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</si>
  <si>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</si>
  <si>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</si>
  <si>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</si>
  <si>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</si>
  <si>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</si>
  <si>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</si>
  <si>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</si>
  <si>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</si>
  <si>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</si>
  <si>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</si>
  <si>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</si>
  <si>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</si>
  <si>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</si>
  <si>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</si>
  <si>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</si>
  <si>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</si>
  <si>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</si>
  <si>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</si>
  <si>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</si>
  <si>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</si>
  <si>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</si>
  <si>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</si>
  <si>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</si>
  <si>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</si>
  <si>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</si>
  <si>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</si>
  <si>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</si>
  <si>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</si>
  <si>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</si>
  <si>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</si>
  <si>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</si>
  <si>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</si>
  <si>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</si>
  <si>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</si>
  <si>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</si>
  <si>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</si>
  <si>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</si>
  <si>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</si>
  <si>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</si>
  <si>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</si>
  <si>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</si>
  <si>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</si>
  <si>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</si>
  <si>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</si>
  <si>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</si>
  <si>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</si>
  <si>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</si>
  <si>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</si>
  <si>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</si>
  <si>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</si>
  <si>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</si>
  <si>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</si>
  <si>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</si>
  <si>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</si>
  <si>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</si>
  <si>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</si>
  <si>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</si>
  <si>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</si>
  <si>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</si>
  <si>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</si>
  <si>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</si>
  <si>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</si>
  <si>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</si>
  <si>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</si>
  <si>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</si>
  <si>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</si>
  <si>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</si>
  <si>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</si>
  <si>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</si>
  <si>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</si>
  <si>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</si>
  <si>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</si>
  <si>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</si>
  <si>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</si>
  <si>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</si>
  <si>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</si>
  <si>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</si>
  <si>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</si>
  <si>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</si>
  <si>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</si>
  <si>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</si>
  <si>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</si>
  <si>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</si>
  <si>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</si>
  <si>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</si>
  <si>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</si>
  <si>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</si>
  <si>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</si>
  <si>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</si>
  <si>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</si>
  <si>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</si>
  <si>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</si>
  <si>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</si>
  <si>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</si>
  <si>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</si>
  <si>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</si>
  <si>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</si>
  <si>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</si>
  <si>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</si>
  <si>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</si>
  <si>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</si>
  <si>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</si>
  <si>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</si>
  <si>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</si>
  <si>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</si>
  <si>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</si>
  <si>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</si>
  <si>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</si>
  <si>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</si>
  <si>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</si>
  <si>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</si>
  <si>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</si>
  <si>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</si>
  <si>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</si>
  <si>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</si>
  <si>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</si>
  <si>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</si>
  <si>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</si>
  <si>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</si>
  <si>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</si>
  <si>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</si>
  <si>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</si>
  <si>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</si>
  <si>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</si>
  <si>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</si>
  <si>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</si>
  <si>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</si>
  <si>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</si>
  <si>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</si>
  <si>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</si>
  <si>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</si>
  <si>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</si>
  <si>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</si>
  <si>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</si>
  <si>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</si>
  <si>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</si>
  <si>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</si>
  <si>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</si>
  <si>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</si>
  <si>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</si>
  <si>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</si>
  <si>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</si>
  <si>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</si>
  <si>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</si>
  <si>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</si>
  <si>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</si>
  <si>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</si>
  <si>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</si>
  <si>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</si>
  <si>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</si>
  <si>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</si>
  <si>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</si>
  <si>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</si>
  <si>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</si>
  <si>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</si>
  <si>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</si>
  <si>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</si>
  <si>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</si>
  <si>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</si>
  <si>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</si>
  <si>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</si>
  <si>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</si>
  <si>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</si>
  <si>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</si>
  <si>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</si>
  <si>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</si>
  <si>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</si>
  <si>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</si>
  <si>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</si>
  <si>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</si>
  <si>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</si>
  <si>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</si>
  <si>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</si>
  <si>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</si>
  <si>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</si>
  <si>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</si>
  <si>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</si>
  <si>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</si>
  <si>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</si>
  <si>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</si>
  <si>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</si>
  <si>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</si>
  <si>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</si>
  <si>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</si>
  <si>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</si>
  <si>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</si>
  <si>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</si>
  <si>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</si>
  <si>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</si>
  <si>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</si>
  <si>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</si>
  <si>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</si>
  <si>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</si>
  <si>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</si>
  <si>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</si>
  <si>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</si>
  <si>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</si>
  <si>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</si>
  <si>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</si>
  <si>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</si>
  <si>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</si>
  <si>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</si>
  <si>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</si>
  <si>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</si>
  <si>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</si>
  <si>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</si>
  <si>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</si>
  <si>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</si>
  <si>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</si>
  <si>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</si>
  <si>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</si>
  <si>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</si>
  <si>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</si>
  <si>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</si>
  <si>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</si>
  <si>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</si>
  <si>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</si>
  <si>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</si>
  <si>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</si>
  <si>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</si>
  <si>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</si>
  <si>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</si>
  <si>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</si>
  <si>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</si>
  <si>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</si>
  <si>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</si>
  <si>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</si>
  <si>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</si>
  <si>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</si>
  <si>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</si>
  <si>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</si>
  <si>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</si>
  <si>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</si>
  <si>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</si>
  <si>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</si>
  <si>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</si>
  <si>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</si>
  <si>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</si>
  <si>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</si>
  <si>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</si>
  <si>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</si>
  <si>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</si>
  <si>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</si>
  <si>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</si>
  <si>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</si>
  <si>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</si>
  <si>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</si>
  <si>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</si>
  <si>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</si>
  <si>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</si>
  <si>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</si>
  <si>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</si>
  <si>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</si>
  <si>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</si>
  <si>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</si>
  <si>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</si>
  <si>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</si>
  <si>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</si>
  <si>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</si>
  <si>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</si>
  <si>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</si>
  <si>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</si>
  <si>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</si>
  <si>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</si>
  <si>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</si>
  <si>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</si>
  <si>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</si>
  <si>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</si>
  <si>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</si>
  <si>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</si>
  <si>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</si>
  <si>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</si>
  <si>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</si>
  <si>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</si>
  <si>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</si>
  <si>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</si>
  <si>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</si>
  <si>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</si>
  <si>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</si>
  <si>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</si>
  <si>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</si>
  <si>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</si>
  <si>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</si>
  <si>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</si>
  <si>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</si>
  <si>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</si>
  <si>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</si>
  <si>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</si>
  <si>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</si>
  <si>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</si>
  <si>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</si>
  <si>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</si>
  <si>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</si>
  <si>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</si>
  <si>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</si>
  <si>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</si>
  <si>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</si>
  <si>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</si>
  <si>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</si>
  <si>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</si>
  <si>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</si>
  <si>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</si>
  <si>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</si>
  <si>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</si>
  <si>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</si>
  <si>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</si>
  <si>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</si>
  <si>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</si>
  <si>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</si>
  <si>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</si>
  <si>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</si>
  <si>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</si>
  <si>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</si>
  <si>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</si>
  <si>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</si>
  <si>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</si>
  <si>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</si>
  <si>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</si>
  <si>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</si>
  <si>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</si>
  <si>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</si>
  <si>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</si>
  <si>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</si>
  <si>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</si>
  <si>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</si>
  <si>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</si>
  <si>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</si>
  <si>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</si>
  <si>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</si>
  <si>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</si>
  <si>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</si>
  <si>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</si>
  <si>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</si>
  <si>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</si>
  <si>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</si>
  <si>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</si>
  <si>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</si>
  <si>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</si>
  <si>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</si>
  <si>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</si>
  <si>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</si>
  <si>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</si>
  <si>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</si>
  <si>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</si>
  <si>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</si>
  <si>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</si>
  <si>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</si>
  <si>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</si>
  <si>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</si>
  <si>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</si>
  <si>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</si>
  <si>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</si>
  <si>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</si>
  <si>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</si>
  <si>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</si>
  <si>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</si>
  <si>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</si>
  <si>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</si>
  <si>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</si>
  <si>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</si>
  <si>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</si>
  <si>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</si>
  <si>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</si>
  <si>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</si>
  <si>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</si>
  <si>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</si>
  <si>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</si>
  <si>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</si>
  <si>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</si>
  <si>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</si>
  <si>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</si>
  <si>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</si>
  <si>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</si>
  <si>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</si>
  <si>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</si>
  <si>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</si>
  <si>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</si>
  <si>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</si>
  <si>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</si>
  <si>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</si>
  <si>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</si>
  <si>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</si>
  <si>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</si>
  <si>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</si>
  <si>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</si>
  <si>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</si>
  <si>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</si>
  <si>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</si>
  <si>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</si>
  <si>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</si>
  <si>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</si>
  <si>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</si>
  <si>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</si>
  <si>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</si>
  <si>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</si>
  <si>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</si>
  <si>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</si>
  <si>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</si>
  <si>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</si>
  <si>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</si>
  <si>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</si>
  <si>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</si>
  <si>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</si>
  <si>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</si>
  <si>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</si>
  <si>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</si>
  <si>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</si>
  <si>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</si>
  <si>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</si>
  <si>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</si>
  <si>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</si>
  <si>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</si>
  <si>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</si>
  <si>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</si>
  <si>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</si>
  <si>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</si>
  <si>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</si>
  <si>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</si>
  <si>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</si>
  <si>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</si>
  <si>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</si>
  <si>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</si>
  <si>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</si>
  <si>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</si>
  <si>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</si>
  <si>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</si>
  <si>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</si>
  <si>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</si>
  <si>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</si>
  <si>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</si>
  <si>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</si>
  <si>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</si>
  <si>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</si>
  <si>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</si>
  <si>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</si>
  <si>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</si>
  <si>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</si>
  <si>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</si>
  <si>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</si>
  <si>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</si>
  <si>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</si>
  <si>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</si>
  <si>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</si>
  <si>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</si>
  <si>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</si>
  <si>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</si>
  <si>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</si>
  <si>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</si>
  <si>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</si>
  <si>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</si>
  <si>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</si>
  <si>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</si>
  <si>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</si>
  <si>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</si>
  <si>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</si>
  <si>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</si>
  <si>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</si>
  <si>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</si>
  <si>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</si>
  <si>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</si>
  <si>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</si>
  <si>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</si>
  <si>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</si>
  <si>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</si>
  <si>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</si>
  <si>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</si>
  <si>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</si>
  <si>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</si>
  <si>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</si>
  <si>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</si>
  <si>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</si>
  <si>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</si>
  <si>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</si>
  <si>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</si>
  <si>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</si>
  <si>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</si>
  <si>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</si>
  <si>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</si>
  <si>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</si>
  <si>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</si>
  <si>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</si>
  <si>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</si>
  <si>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</si>
  <si>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</si>
  <si>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</si>
  <si>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</si>
  <si>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</si>
  <si>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</si>
  <si>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</si>
  <si>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</si>
  <si>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</si>
  <si>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</si>
  <si>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</si>
  <si>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</si>
  <si>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</si>
  <si>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</si>
  <si>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</si>
  <si>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</si>
  <si>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</si>
  <si>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</si>
  <si>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</si>
  <si>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</si>
  <si>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</si>
  <si>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</si>
  <si>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</si>
  <si>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</si>
  <si>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</si>
  <si>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</si>
  <si>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</si>
  <si>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</si>
  <si>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</si>
  <si>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</si>
  <si>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</si>
  <si>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</si>
  <si>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</si>
  <si>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</si>
  <si>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</si>
  <si>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</si>
  <si>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</si>
  <si>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</si>
  <si>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</si>
  <si>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</si>
  <si>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</si>
  <si>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</si>
  <si>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</si>
  <si>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</si>
  <si>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</si>
  <si>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</si>
  <si>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</si>
  <si>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</si>
  <si>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</si>
  <si>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</si>
  <si>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</si>
  <si>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</si>
  <si>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</si>
  <si>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</si>
  <si>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</si>
  <si>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</si>
  <si>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</si>
  <si>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</si>
  <si>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</si>
  <si>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</si>
  <si>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</si>
  <si>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</si>
  <si>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</si>
  <si>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</si>
  <si>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</si>
  <si>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</si>
  <si>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</si>
  <si>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</si>
  <si>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</si>
  <si>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</si>
  <si>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</si>
  <si>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</si>
  <si>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</si>
  <si>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</si>
  <si>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</si>
  <si>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</si>
  <si>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</si>
  <si>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</si>
  <si>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</si>
  <si>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</si>
  <si>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</si>
  <si>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</si>
  <si>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</si>
  <si>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</si>
  <si>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</si>
  <si>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</si>
  <si>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</si>
  <si>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</si>
  <si>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</si>
  <si>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</si>
  <si>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</si>
  <si>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</si>
  <si>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</si>
  <si>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</si>
  <si>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</si>
  <si>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</si>
  <si>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</si>
  <si>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</si>
  <si>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</si>
  <si>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</si>
  <si>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</si>
  <si>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</si>
  <si>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</si>
  <si>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</si>
  <si>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</si>
  <si>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</si>
  <si>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</si>
  <si>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</si>
  <si>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</si>
  <si>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</si>
  <si>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</si>
  <si>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</si>
  <si>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</si>
  <si>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</si>
  <si>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</si>
  <si>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</si>
  <si>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</si>
  <si>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</si>
  <si>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</si>
  <si>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</si>
  <si>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</si>
  <si>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</si>
  <si>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</si>
  <si>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</si>
  <si>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</si>
  <si>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</si>
  <si>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</si>
  <si>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</si>
  <si>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</si>
  <si>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</si>
  <si>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</si>
  <si>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</si>
  <si>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</si>
  <si>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</si>
  <si>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</si>
  <si>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</si>
  <si>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</si>
  <si>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</si>
  <si>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</si>
  <si>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</si>
  <si>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</si>
  <si>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</si>
  <si>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</si>
  <si>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</si>
  <si>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</si>
  <si>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</si>
  <si>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</si>
  <si>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</si>
  <si>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</si>
  <si>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</si>
  <si>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</si>
  <si>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</si>
  <si>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</si>
  <si>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</si>
  <si>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</si>
  <si>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</si>
  <si>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</si>
  <si>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</si>
  <si>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</si>
  <si>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</si>
  <si>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</si>
  <si>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</si>
  <si>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</si>
  <si>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</si>
  <si>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</si>
  <si>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</si>
  <si>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</si>
  <si>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</si>
  <si>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</si>
  <si>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</si>
  <si>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</si>
  <si>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</si>
  <si>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</si>
  <si>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</si>
  <si>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</si>
  <si>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</si>
  <si>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</si>
  <si>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</si>
  <si>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</si>
  <si>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</si>
  <si>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</si>
  <si>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</si>
  <si>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</si>
  <si>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</si>
  <si>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</si>
  <si>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</si>
  <si>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</si>
  <si>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</si>
  <si>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</si>
  <si>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</si>
  <si>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</si>
  <si>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</si>
  <si>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</si>
  <si>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</si>
  <si>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</si>
  <si>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</si>
  <si>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</si>
  <si>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</si>
  <si>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</si>
  <si>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</si>
  <si>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</si>
  <si>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</si>
  <si>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</si>
  <si>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</si>
  <si>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</si>
  <si>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</si>
  <si>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</si>
  <si>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</si>
  <si>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</si>
  <si>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</si>
  <si>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</si>
  <si>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</si>
  <si>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</si>
  <si>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</si>
  <si>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</si>
  <si>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</si>
  <si>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</si>
  <si>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</si>
  <si>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</si>
  <si>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</si>
  <si>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</si>
  <si>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</si>
  <si>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</si>
  <si>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</si>
  <si>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</si>
  <si>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</si>
  <si>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</si>
  <si>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</si>
  <si>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</si>
  <si>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</si>
  <si>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</si>
  <si>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</si>
  <si>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</si>
  <si>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</si>
  <si>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</si>
  <si>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</si>
  <si>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</si>
  <si>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</si>
  <si>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</si>
  <si>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</si>
  <si>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</si>
  <si>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</si>
  <si>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</si>
  <si>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</si>
  <si>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</si>
  <si>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</si>
  <si>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</si>
  <si>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</si>
  <si>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</si>
  <si>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</si>
  <si>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</si>
  <si>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</si>
  <si>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</si>
  <si>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</si>
  <si>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</si>
  <si>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</si>
  <si>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</si>
  <si>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</si>
  <si>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</si>
  <si>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</si>
  <si>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</si>
  <si>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</si>
  <si>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</si>
  <si>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</si>
  <si>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</si>
  <si>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</si>
  <si>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</si>
  <si>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</si>
  <si>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</si>
  <si>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</si>
  <si>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</si>
  <si>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</si>
  <si>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</si>
  <si>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</si>
  <si>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</si>
  <si>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</si>
  <si>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</si>
  <si>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</si>
  <si>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</si>
  <si>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</si>
  <si>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</si>
  <si>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</si>
  <si>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</si>
  <si>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</si>
  <si>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</si>
  <si>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</si>
  <si>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</si>
  <si>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</si>
  <si>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</si>
  <si>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</si>
  <si>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</si>
  <si>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</si>
  <si>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</si>
  <si>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</si>
  <si>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</si>
  <si>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</si>
  <si>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</si>
  <si>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</si>
  <si>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</si>
  <si>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</si>
  <si>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</si>
  <si>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</si>
  <si>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</si>
  <si>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</si>
  <si>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</si>
  <si>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</si>
  <si>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</si>
  <si>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</si>
  <si>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</si>
  <si>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</si>
  <si>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</si>
  <si>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</si>
  <si>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</si>
  <si>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</si>
  <si>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</si>
  <si>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</si>
  <si>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</si>
  <si>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</si>
  <si>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</si>
  <si>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</si>
  <si>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</si>
  <si>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</si>
  <si>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</si>
  <si>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</si>
  <si>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</si>
  <si>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</si>
  <si>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</si>
  <si>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</si>
  <si>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</si>
  <si>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</si>
  <si>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</si>
  <si>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</si>
  <si>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</si>
  <si>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</si>
  <si>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</si>
  <si>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</si>
  <si>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</si>
  <si>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</si>
  <si>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</si>
  <si>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</si>
  <si>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</si>
  <si>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</si>
  <si>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</si>
  <si>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</si>
  <si>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</si>
  <si>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</si>
  <si>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</si>
  <si>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</si>
  <si>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</si>
  <si>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</si>
  <si>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</si>
  <si>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</si>
  <si>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</si>
  <si>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</si>
  <si>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</si>
  <si>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</si>
  <si>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</si>
  <si>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</si>
  <si>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</si>
  <si>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</si>
  <si>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</si>
  <si>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</si>
  <si>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</si>
  <si>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</si>
  <si>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</si>
  <si>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</si>
  <si>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</si>
  <si>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</si>
  <si>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</si>
  <si>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</si>
  <si>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</si>
  <si>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</si>
  <si>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</si>
  <si>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</si>
  <si>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</si>
  <si>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</si>
  <si>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</si>
  <si>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</si>
  <si>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</si>
  <si>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</si>
  <si>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</si>
  <si>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</si>
  <si>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</si>
  <si>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</si>
  <si>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</si>
  <si>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</si>
  <si>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</si>
  <si>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</si>
  <si>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</si>
  <si>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</si>
  <si>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</si>
  <si>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</si>
  <si>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</si>
  <si>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</si>
  <si>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</si>
  <si>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</si>
  <si>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</si>
  <si>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</si>
  <si>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</si>
  <si>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</si>
  <si>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</si>
  <si>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</si>
  <si>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</si>
  <si>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</si>
  <si>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</si>
  <si>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</si>
  <si>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</si>
  <si>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</si>
  <si>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</si>
  <si>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</si>
  <si>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</si>
  <si>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</si>
  <si>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</si>
  <si>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</si>
  <si>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</si>
  <si>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</si>
  <si>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</si>
  <si>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</si>
  <si>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</si>
  <si>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</si>
  <si>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</si>
  <si>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</si>
  <si>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</si>
  <si>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</si>
  <si>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</si>
  <si>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</si>
  <si>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</si>
  <si>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</si>
  <si>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</si>
  <si>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</si>
  <si>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</si>
  <si>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</si>
  <si>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</si>
  <si>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</si>
  <si>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</si>
  <si>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</si>
  <si>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</si>
  <si>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</si>
  <si>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</si>
  <si>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</si>
  <si>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</si>
  <si>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</si>
  <si>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</si>
  <si>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</si>
  <si>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</si>
  <si>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</si>
  <si>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</si>
  <si>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</si>
  <si>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</si>
  <si>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</si>
  <si>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</si>
  <si>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</si>
  <si>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</si>
  <si>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</si>
  <si>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</si>
  <si>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</si>
  <si>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</si>
  <si>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</si>
  <si>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</si>
  <si>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</si>
  <si>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</si>
  <si>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</si>
  <si>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</si>
  <si>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</si>
  <si>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</si>
  <si>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</si>
  <si>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</si>
  <si>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</si>
  <si>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</si>
  <si>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</si>
  <si>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</si>
  <si>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</si>
  <si>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</si>
  <si>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</si>
  <si>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</si>
  <si>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</si>
  <si>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</si>
  <si>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</si>
  <si>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</si>
  <si>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</si>
  <si>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</si>
  <si>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</si>
  <si>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</si>
  <si>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</si>
  <si>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</si>
  <si>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</si>
  <si>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</si>
  <si>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</si>
  <si>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</si>
  <si>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</si>
  <si>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</si>
  <si>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</si>
  <si>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</si>
  <si>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</si>
  <si>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</si>
  <si>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</si>
  <si>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</si>
  <si>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</si>
  <si>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</si>
  <si>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</si>
  <si>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</si>
  <si>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</si>
  <si>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</si>
  <si>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</si>
  <si>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</si>
  <si>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</si>
  <si>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</si>
  <si>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</si>
  <si>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</si>
  <si>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</si>
  <si>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</si>
  <si>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</si>
  <si>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</si>
  <si>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</si>
  <si>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</si>
  <si>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</si>
  <si>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</si>
  <si>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</si>
  <si>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</si>
  <si>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</si>
  <si>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</si>
  <si>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</si>
  <si>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</si>
  <si>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</si>
  <si>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</si>
  <si>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</si>
  <si>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</si>
  <si>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</si>
  <si>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</si>
  <si>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</si>
  <si>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</si>
  <si>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</si>
  <si>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</si>
  <si>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</si>
  <si>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</si>
  <si>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</si>
  <si>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</si>
  <si>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</si>
  <si>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</si>
  <si>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</si>
  <si>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</si>
  <si>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</si>
  <si>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</si>
  <si>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</si>
  <si>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</si>
  <si>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</si>
  <si>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</si>
  <si>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</si>
  <si>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</si>
  <si>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</si>
  <si>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</si>
  <si>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</si>
  <si>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</si>
  <si>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</si>
  <si>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</si>
  <si>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</si>
  <si>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</si>
  <si>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</si>
  <si>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</si>
  <si>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</si>
  <si>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</si>
  <si>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</si>
  <si>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</si>
  <si>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</si>
  <si>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</si>
  <si>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</si>
  <si>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</si>
  <si>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</si>
  <si>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</si>
  <si>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</si>
  <si>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</si>
  <si>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</si>
  <si>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</si>
  <si>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</si>
  <si>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</si>
  <si>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</si>
  <si>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</si>
  <si>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</si>
  <si>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</si>
  <si>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</si>
  <si>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</si>
  <si>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</si>
  <si>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</si>
  <si>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</si>
  <si>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</si>
  <si>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</si>
  <si>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</si>
  <si>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</si>
  <si>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</si>
  <si>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</si>
  <si>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</si>
  <si>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</si>
  <si>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</si>
  <si>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</si>
  <si>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</si>
  <si>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</si>
  <si>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</si>
  <si>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</si>
  <si>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</si>
  <si>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</si>
  <si>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</si>
  <si>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</si>
  <si>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</si>
  <si>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</si>
  <si>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</si>
  <si>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</si>
  <si>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</si>
  <si>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</si>
  <si>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</si>
  <si>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</si>
  <si>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</si>
  <si>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</si>
  <si>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</si>
  <si>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</si>
  <si>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</si>
  <si>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</si>
  <si>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</si>
  <si>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</si>
  <si>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</si>
  <si>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</si>
  <si>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</si>
  <si>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</si>
  <si>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</si>
  <si>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</si>
  <si>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</si>
  <si>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</si>
  <si>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</si>
  <si>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</si>
  <si>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</si>
  <si>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</si>
  <si>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</si>
  <si>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</si>
  <si>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</si>
  <si>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</si>
  <si>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</si>
  <si>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</si>
  <si>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</si>
  <si>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</si>
  <si>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</si>
  <si>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</si>
  <si>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</si>
  <si>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</si>
  <si>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</si>
  <si>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</si>
  <si>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</si>
  <si>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</si>
  <si>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</si>
  <si>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</si>
  <si>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</si>
  <si>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</si>
  <si>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</si>
  <si>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</si>
  <si>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</si>
  <si>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</si>
  <si>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</si>
  <si>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</si>
  <si>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</si>
  <si>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</si>
  <si>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</si>
  <si>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</si>
  <si>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</si>
  <si>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</si>
  <si>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</si>
  <si>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</si>
  <si>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</si>
  <si>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</si>
  <si>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</si>
  <si>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</si>
  <si>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</si>
  <si>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</si>
  <si>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</si>
  <si>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</si>
  <si>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</si>
  <si>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</si>
  <si>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</si>
  <si>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</si>
  <si>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</si>
  <si>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</si>
  <si>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</si>
  <si>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</si>
  <si>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</si>
  <si>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</si>
  <si>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</si>
  <si>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</si>
  <si>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</si>
  <si>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</si>
  <si>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</si>
  <si>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</si>
  <si>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</si>
  <si>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</si>
  <si>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</si>
  <si>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</si>
  <si>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</si>
  <si>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</si>
  <si>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</si>
  <si>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</si>
  <si>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</si>
  <si>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</si>
  <si>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</si>
  <si>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</si>
  <si>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</si>
  <si>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</si>
  <si>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</si>
  <si>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</si>
  <si>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</si>
  <si>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</si>
  <si>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</si>
  <si>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</si>
  <si>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</si>
  <si>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</si>
  <si>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</si>
  <si>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</si>
  <si>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</si>
  <si>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</si>
  <si>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</si>
  <si>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</si>
  <si>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</si>
  <si>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</si>
  <si>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</si>
  <si>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</si>
  <si>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</si>
  <si>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</si>
  <si>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</si>
  <si>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</si>
  <si>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</si>
  <si>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</si>
  <si>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</si>
  <si>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</si>
  <si>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</si>
  <si>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</si>
  <si>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</si>
  <si>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</si>
  <si>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</si>
  <si>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</si>
  <si>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</si>
  <si>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</si>
  <si>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</si>
  <si>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</si>
  <si>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</si>
  <si>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</si>
  <si>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</si>
  <si>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</si>
  <si>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</si>
  <si>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</si>
  <si>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</si>
  <si>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</si>
  <si>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</si>
  <si>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</si>
  <si>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</si>
  <si>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</si>
  <si>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</si>
  <si>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</si>
  <si>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</si>
  <si>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</si>
  <si>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</si>
  <si>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</si>
  <si>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</si>
  <si>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</si>
  <si>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</si>
  <si>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</si>
  <si>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</si>
  <si>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</si>
  <si>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</si>
  <si>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</si>
  <si>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</si>
  <si>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</si>
  <si>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</si>
  <si>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</si>
  <si>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</si>
  <si>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</si>
  <si>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</si>
  <si>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</si>
  <si>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</si>
  <si>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</si>
  <si>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</si>
  <si>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</si>
  <si>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</si>
  <si>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</si>
  <si>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</si>
  <si>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</si>
  <si>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</si>
  <si>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</si>
  <si>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</si>
  <si>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</si>
  <si>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</si>
  <si>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</si>
  <si>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</si>
  <si>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</si>
  <si>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</si>
  <si>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</si>
  <si>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</si>
  <si>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</si>
  <si>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</si>
  <si>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</si>
  <si>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</si>
  <si>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</si>
  <si>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</si>
  <si>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</si>
  <si>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</si>
  <si>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</si>
  <si>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</si>
  <si>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</si>
  <si>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</si>
  <si>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</si>
  <si>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</si>
  <si>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</si>
  <si>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</si>
  <si>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</si>
  <si>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</si>
  <si>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</si>
  <si>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</si>
  <si>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</si>
  <si>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</si>
  <si>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</si>
  <si>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</si>
  <si>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</si>
  <si>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</si>
  <si>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</si>
  <si>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</si>
  <si>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</si>
  <si>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</si>
  <si>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</si>
  <si>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</si>
  <si>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</si>
  <si>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</si>
  <si>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</si>
  <si>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</si>
  <si>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</si>
  <si>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</si>
  <si>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</si>
  <si>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</si>
  <si>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</si>
  <si>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</si>
  <si>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</si>
  <si>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</si>
  <si>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</si>
  <si>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</si>
  <si>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</si>
  <si>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</si>
  <si>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</si>
  <si>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</si>
  <si>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</si>
  <si>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</si>
  <si>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</si>
  <si>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</si>
  <si>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</si>
  <si>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</si>
  <si>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</si>
  <si>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</si>
  <si>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</si>
  <si>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</si>
  <si>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</si>
  <si>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</si>
  <si>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</si>
  <si>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</si>
  <si>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</si>
  <si>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</si>
  <si>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</si>
  <si>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</si>
  <si>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</si>
  <si>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</si>
  <si>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</si>
  <si>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</si>
  <si>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</si>
  <si>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</si>
  <si>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</si>
  <si>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</si>
  <si>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</si>
  <si>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</si>
  <si>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</si>
  <si>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</si>
  <si>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</si>
  <si>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</si>
  <si>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</si>
  <si>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</si>
  <si>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</si>
  <si>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</si>
  <si>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</si>
  <si>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</si>
  <si>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</si>
  <si>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</si>
  <si>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</si>
  <si>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</si>
  <si>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</si>
  <si>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</si>
  <si>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</si>
  <si>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</si>
  <si>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</si>
  <si>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</si>
  <si>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</si>
  <si>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</si>
  <si>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</si>
  <si>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</si>
  <si>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</si>
  <si>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</si>
  <si>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</si>
  <si>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</si>
  <si>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</si>
  <si>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</si>
  <si>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</si>
  <si>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</si>
  <si>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</si>
  <si>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</si>
  <si>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</si>
  <si>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</si>
  <si>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</si>
  <si>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</si>
  <si>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</si>
  <si>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</si>
  <si>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</si>
  <si>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</si>
  <si>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</si>
  <si>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</si>
  <si>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</si>
  <si>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</si>
  <si>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</si>
  <si>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</si>
  <si>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</si>
  <si>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</si>
  <si>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</si>
  <si>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</si>
  <si>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</si>
  <si>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</si>
  <si>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</si>
  <si>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</si>
  <si>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</si>
  <si>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</si>
  <si>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</si>
  <si>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</si>
  <si>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</si>
  <si>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</si>
  <si>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</si>
  <si>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</si>
  <si>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</si>
  <si>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</si>
  <si>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</si>
  <si>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</si>
  <si>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</si>
  <si>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</si>
  <si>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</si>
  <si>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</si>
  <si>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</si>
  <si>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</si>
  <si>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</si>
  <si>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</si>
  <si>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</si>
  <si>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</si>
  <si>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</si>
  <si>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</si>
  <si>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</si>
  <si>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</si>
  <si>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</si>
  <si>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</si>
  <si>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</si>
  <si>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</si>
  <si>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</si>
  <si>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</si>
  <si>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</si>
  <si>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</si>
  <si>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</si>
  <si>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</si>
  <si>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</si>
  <si>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</si>
  <si>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</si>
  <si>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</si>
  <si>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</si>
  <si>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</si>
  <si>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</si>
  <si>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</si>
  <si>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</si>
  <si>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</si>
  <si>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</si>
  <si>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</si>
  <si>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</si>
  <si>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</si>
  <si>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</si>
  <si>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</si>
  <si>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</si>
  <si>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</si>
  <si>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</si>
  <si>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</si>
  <si>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</si>
  <si>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</si>
  <si>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</si>
  <si>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</si>
  <si>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</si>
  <si>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</si>
  <si>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</si>
  <si>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</si>
  <si>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</si>
  <si>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</si>
  <si>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</si>
  <si>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</si>
  <si>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</si>
  <si>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</si>
  <si>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</si>
  <si>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</si>
  <si>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</si>
  <si>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</si>
  <si>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</si>
  <si>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</si>
  <si>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</si>
  <si>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</si>
  <si>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</si>
  <si>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</si>
  <si>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</si>
  <si>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</si>
  <si>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</si>
  <si>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</si>
  <si>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</si>
  <si>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</si>
  <si>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</si>
  <si>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</si>
  <si>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</si>
  <si>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</si>
  <si>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</si>
  <si>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</si>
  <si>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</si>
  <si>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</si>
  <si>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</si>
  <si>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</si>
  <si>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</si>
  <si>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</si>
  <si>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</si>
  <si>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</si>
  <si>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</si>
  <si>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</si>
  <si>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</si>
  <si>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</si>
  <si>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</si>
  <si>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</si>
  <si>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</si>
  <si>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</si>
  <si>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</si>
  <si>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</si>
  <si>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</si>
  <si>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</si>
  <si>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</si>
  <si>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</si>
  <si>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</si>
  <si>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</si>
  <si>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</si>
  <si>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</si>
  <si>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</si>
  <si>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</si>
  <si>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</si>
  <si>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</si>
  <si>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</si>
  <si>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</si>
  <si>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</si>
  <si>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</si>
  <si>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</si>
  <si>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</si>
  <si>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</si>
  <si>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</si>
  <si>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</si>
  <si>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</si>
  <si>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</si>
  <si>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</si>
  <si>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</si>
  <si>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</si>
  <si>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</si>
  <si>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</si>
  <si>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</si>
  <si>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</si>
  <si>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</si>
  <si>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</si>
  <si>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</si>
  <si>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</si>
  <si>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</si>
  <si>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</si>
  <si>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</si>
  <si>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</si>
  <si>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</si>
  <si>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</si>
  <si>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</si>
  <si>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</si>
  <si>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</si>
  <si>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</si>
  <si>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</si>
  <si>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</si>
  <si>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</si>
  <si>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</si>
  <si>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</si>
  <si>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</si>
  <si>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</si>
  <si>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</si>
  <si>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</si>
  <si>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</si>
  <si>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</si>
  <si>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</si>
  <si>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</si>
  <si>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</si>
  <si>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</si>
  <si>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</si>
  <si>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</si>
  <si>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</si>
  <si>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</si>
  <si>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</si>
  <si>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</si>
  <si>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</si>
  <si>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</si>
  <si>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</si>
  <si>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</si>
  <si>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</si>
  <si>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</si>
  <si>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</si>
  <si>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</si>
  <si>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</si>
  <si>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</si>
  <si>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</si>
  <si>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</si>
  <si>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</si>
  <si>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</si>
  <si>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</si>
  <si>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</si>
  <si>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</si>
  <si>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</si>
  <si>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</si>
  <si>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</si>
  <si>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</si>
  <si>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</si>
  <si>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</si>
  <si>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</si>
  <si>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</si>
  <si>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</si>
  <si>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</si>
  <si>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</si>
  <si>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</si>
  <si>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</si>
  <si>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</si>
  <si>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</si>
  <si>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</si>
  <si>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</si>
  <si>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</si>
  <si>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</si>
  <si>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</si>
  <si>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</si>
  <si>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</si>
  <si>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</si>
  <si>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</si>
  <si>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</si>
  <si>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</si>
  <si>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</si>
  <si>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</si>
  <si>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</si>
  <si>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</si>
  <si>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</si>
  <si>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</si>
  <si>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</si>
  <si>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</si>
  <si>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</si>
  <si>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</si>
  <si>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</si>
  <si>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</si>
  <si>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</si>
  <si>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</si>
  <si>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</si>
  <si>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</si>
  <si>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</si>
  <si>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</si>
  <si>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</si>
  <si>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</si>
  <si>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</si>
  <si>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</si>
  <si>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</si>
  <si>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</si>
  <si>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</si>
  <si>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</si>
  <si>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</si>
  <si>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</si>
  <si>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</si>
  <si>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</si>
  <si>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</si>
  <si>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</si>
  <si>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</si>
  <si>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</si>
  <si>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</si>
  <si>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</si>
  <si>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</si>
  <si>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</si>
  <si>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</si>
  <si>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</si>
  <si>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</si>
  <si>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</si>
  <si>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</si>
  <si>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</si>
  <si>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</si>
  <si>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</si>
  <si>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</si>
  <si>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</si>
  <si>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</si>
  <si>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</si>
  <si>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</si>
  <si>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</si>
  <si>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</si>
  <si>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</si>
  <si>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</si>
  <si>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</si>
  <si>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</si>
  <si>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</si>
  <si>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</si>
  <si>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</si>
  <si>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</si>
  <si>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</si>
  <si>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</si>
  <si>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</si>
  <si>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</si>
  <si>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</si>
  <si>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</si>
  <si>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</si>
  <si>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</si>
  <si>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</si>
  <si>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</si>
  <si>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</si>
  <si>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</si>
  <si>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</si>
  <si>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</si>
  <si>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</si>
  <si>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</si>
  <si>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</si>
  <si>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</si>
  <si>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</si>
  <si>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</si>
  <si>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</si>
  <si>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</si>
  <si>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</si>
  <si>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</si>
  <si>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</si>
  <si>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</si>
  <si>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</si>
  <si>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</si>
  <si>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</si>
  <si>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</si>
  <si>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</si>
  <si>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</si>
  <si>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</si>
  <si>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</si>
  <si>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</si>
  <si>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</si>
  <si>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</si>
  <si>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</si>
  <si>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</si>
  <si>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</si>
  <si>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</si>
  <si>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</si>
  <si>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</si>
  <si>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</si>
  <si>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</si>
  <si>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</si>
  <si>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</si>
  <si>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</si>
  <si>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</si>
  <si>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</si>
  <si>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</si>
  <si>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</si>
  <si>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</si>
  <si>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</si>
  <si>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</si>
  <si>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</si>
  <si>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</si>
  <si>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</si>
  <si>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</si>
  <si>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</si>
  <si>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</si>
  <si>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</si>
  <si>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</si>
  <si>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</si>
  <si>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</si>
  <si>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</si>
  <si>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</si>
  <si>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</si>
  <si>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</si>
  <si>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</si>
  <si>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</si>
  <si>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</si>
  <si>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</si>
  <si>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</si>
  <si>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</si>
  <si>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</si>
  <si>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</si>
  <si>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</si>
  <si>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</si>
  <si>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</si>
  <si>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</si>
  <si>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</si>
  <si>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</si>
  <si>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</si>
  <si>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</si>
  <si>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</si>
  <si>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</si>
  <si>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</si>
  <si>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</si>
  <si>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</si>
  <si>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</si>
  <si>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</si>
  <si>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</si>
  <si>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</si>
  <si>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</si>
  <si>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</si>
  <si>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</si>
  <si>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</si>
  <si>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</si>
  <si>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</si>
  <si>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</si>
  <si>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</si>
  <si>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</si>
  <si>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</si>
  <si>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</si>
  <si>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</si>
  <si>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</si>
  <si>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</si>
  <si>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</si>
  <si>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</si>
  <si>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</si>
  <si>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</si>
  <si>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</si>
  <si>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</si>
  <si>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</si>
  <si>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</si>
  <si>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</si>
  <si>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</si>
  <si>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</si>
  <si>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</si>
  <si>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</si>
  <si>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</si>
  <si>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</si>
  <si>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</si>
  <si>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</si>
  <si>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</si>
  <si>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</si>
  <si>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</si>
  <si>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</si>
  <si>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</si>
  <si>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</si>
  <si>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</si>
  <si>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</si>
  <si>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</si>
  <si>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</si>
  <si>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</si>
  <si>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</si>
  <si>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</si>
  <si>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</si>
  <si>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</si>
  <si>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</si>
  <si>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</si>
  <si>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</si>
  <si>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</si>
  <si>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</si>
  <si>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</si>
  <si>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</si>
  <si>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</si>
  <si>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</si>
  <si>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</si>
  <si>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</si>
  <si>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</si>
  <si>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</si>
  <si>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</si>
  <si>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</si>
  <si>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</si>
  <si>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</si>
  <si>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</si>
  <si>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</si>
  <si>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</si>
  <si>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</si>
  <si>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</si>
  <si>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</si>
  <si>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</si>
  <si>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</si>
  <si>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</si>
  <si>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</si>
  <si>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</si>
  <si>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</si>
  <si>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</si>
  <si>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</si>
  <si>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</si>
  <si>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</si>
  <si>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</si>
  <si>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</si>
  <si>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</si>
  <si>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</si>
  <si>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</si>
  <si>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</si>
  <si>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</si>
  <si>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</si>
  <si>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</si>
  <si>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</si>
  <si>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</si>
  <si>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</si>
  <si>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</si>
  <si>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</si>
  <si>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</si>
  <si>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</si>
  <si>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</si>
  <si>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</si>
  <si>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</si>
  <si>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</si>
  <si>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</si>
  <si>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</si>
  <si>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</si>
  <si>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</si>
  <si>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</si>
  <si>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</si>
  <si>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</si>
  <si>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</si>
  <si>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</si>
  <si>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</si>
  <si>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</si>
  <si>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</si>
  <si>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</si>
  <si>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</si>
  <si>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</si>
  <si>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</si>
  <si>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</si>
  <si>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</si>
  <si>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</si>
  <si>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</si>
  <si>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</si>
  <si>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</si>
  <si>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</si>
  <si>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</si>
  <si>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</si>
  <si>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</si>
  <si>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</si>
  <si>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</si>
  <si>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</si>
  <si>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</si>
  <si>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</si>
  <si>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</si>
  <si>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</si>
  <si>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</si>
  <si>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</si>
  <si>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</si>
  <si>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</si>
  <si>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</si>
  <si>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</si>
  <si>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</si>
  <si>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</si>
  <si>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</si>
  <si>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</si>
  <si>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</si>
  <si>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</si>
  <si>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</si>
  <si>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</si>
  <si>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</si>
  <si>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</si>
  <si>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</si>
  <si>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</si>
  <si>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</si>
  <si>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</si>
  <si>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</si>
  <si>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</si>
  <si>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</si>
  <si>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</si>
  <si>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</si>
  <si>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</si>
  <si>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</si>
  <si>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</si>
  <si>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</si>
  <si>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</si>
  <si>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</si>
  <si>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</si>
  <si>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</si>
  <si>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</si>
  <si>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</si>
  <si>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</si>
  <si>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</si>
  <si>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</si>
  <si>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</si>
  <si>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</si>
  <si>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</si>
  <si>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</si>
  <si>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</si>
  <si>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</si>
  <si>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</si>
  <si>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</si>
  <si>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</si>
  <si>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</si>
  <si>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</si>
  <si>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</si>
  <si>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</si>
  <si>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</si>
  <si>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</si>
  <si>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</si>
  <si>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</si>
  <si>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</si>
  <si>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</si>
  <si>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</si>
  <si>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</si>
  <si>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</si>
  <si>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</si>
  <si>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</si>
  <si>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</si>
  <si>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</si>
  <si>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</si>
  <si>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</si>
  <si>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</si>
  <si>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</si>
  <si>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</si>
  <si>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</si>
  <si>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</si>
  <si>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</si>
  <si>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</si>
  <si>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</si>
  <si>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</si>
  <si>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</si>
  <si>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</si>
  <si>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</si>
  <si>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</si>
  <si>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</si>
  <si>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</si>
  <si>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</si>
  <si>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</si>
  <si>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</si>
  <si>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</si>
  <si>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</si>
  <si>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</si>
  <si>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</si>
  <si>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</si>
  <si>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</si>
  <si>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</si>
  <si>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</si>
  <si>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</si>
  <si>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</si>
  <si>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</si>
  <si>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</si>
  <si>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</si>
  <si>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</si>
  <si>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</si>
  <si>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</si>
  <si>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</si>
  <si>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</si>
  <si>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</si>
  <si>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</si>
  <si>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</si>
  <si>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</si>
  <si>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</si>
  <si>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</si>
  <si>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</si>
  <si>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</si>
  <si>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</si>
  <si>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</si>
  <si>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</si>
  <si>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</si>
  <si>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</si>
  <si>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</si>
  <si>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</si>
  <si>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</si>
  <si>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</si>
  <si>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</si>
  <si>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</si>
  <si>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</si>
  <si>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</si>
  <si>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</si>
  <si>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</si>
  <si>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</si>
  <si>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</si>
  <si>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</si>
  <si>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</si>
  <si>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</si>
  <si>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</si>
  <si>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</si>
  <si>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</si>
  <si>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</si>
  <si>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</si>
  <si>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</si>
  <si>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</si>
  <si>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</si>
  <si>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</si>
  <si>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</si>
  <si>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</si>
  <si>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</si>
  <si>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</si>
  <si>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</si>
  <si>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</si>
  <si>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</si>
  <si>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</si>
  <si>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</si>
  <si>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</si>
  <si>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</si>
  <si>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</si>
  <si>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</si>
  <si>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</si>
  <si>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</si>
  <si>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</si>
  <si>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</si>
  <si>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</si>
  <si>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</si>
  <si>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</si>
  <si>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</si>
  <si>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</si>
  <si>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</si>
  <si>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</si>
  <si>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</si>
  <si>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</si>
  <si>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</si>
  <si>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</si>
  <si>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</si>
  <si>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</si>
  <si>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</si>
  <si>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</si>
  <si>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</si>
  <si>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</si>
  <si>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</si>
  <si>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</si>
  <si>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</si>
  <si>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</si>
  <si>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</si>
  <si>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</si>
  <si>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</si>
  <si>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</si>
  <si>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</si>
  <si>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</si>
  <si>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</si>
  <si>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</si>
  <si>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</si>
  <si>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</si>
  <si>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</si>
  <si>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</si>
  <si>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</si>
  <si>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</si>
  <si>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</si>
  <si>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</si>
  <si>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</si>
  <si>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</si>
  <si>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</si>
  <si>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</si>
  <si>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</si>
  <si>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</si>
  <si>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</si>
  <si>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</si>
  <si>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</si>
  <si>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</si>
  <si>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</si>
  <si>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</si>
  <si>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</si>
  <si>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</si>
  <si>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</si>
  <si>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</si>
  <si>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</si>
  <si>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</si>
  <si>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</si>
  <si>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</si>
  <si>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</si>
  <si>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</si>
  <si>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</si>
  <si>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</si>
  <si>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</si>
  <si>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</si>
  <si>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</si>
  <si>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</si>
  <si>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</si>
  <si>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</si>
  <si>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</si>
  <si>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</si>
  <si>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</si>
  <si>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</si>
  <si>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</si>
  <si>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</si>
  <si>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</si>
  <si>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</si>
  <si>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</si>
  <si>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</si>
  <si>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</si>
  <si>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</si>
  <si>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</si>
  <si>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</si>
  <si>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</si>
  <si>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</si>
  <si>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</si>
  <si>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</si>
  <si>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</si>
  <si>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</si>
  <si>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</si>
  <si>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</si>
  <si>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</si>
  <si>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</si>
  <si>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</si>
  <si>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</si>
  <si>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</si>
  <si>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</si>
  <si>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</si>
  <si>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</si>
  <si>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</si>
  <si>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</si>
  <si>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</si>
  <si>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</si>
  <si>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</si>
  <si>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</si>
  <si>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</si>
  <si>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</si>
  <si>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</si>
  <si>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</si>
  <si>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</si>
  <si>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</si>
  <si>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</si>
  <si>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</si>
  <si>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</si>
  <si>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</si>
  <si>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</si>
  <si>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</si>
  <si>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</si>
  <si>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</si>
  <si>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</si>
  <si>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</si>
  <si>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</si>
  <si>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</si>
  <si>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</si>
  <si>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</si>
  <si>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</si>
  <si>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</si>
  <si>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</si>
  <si>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</si>
  <si>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</si>
  <si>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</si>
  <si>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</si>
  <si>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</si>
  <si>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</si>
  <si>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</si>
  <si>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</si>
  <si>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</si>
  <si>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</si>
  <si>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</si>
  <si>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</si>
  <si>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</si>
  <si>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</si>
  <si>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</si>
  <si>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</si>
  <si>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</si>
  <si>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</si>
  <si>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</si>
  <si>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</si>
  <si>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</si>
  <si>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</si>
  <si>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</si>
  <si>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</si>
  <si>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</si>
  <si>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</si>
  <si>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</si>
  <si>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</si>
  <si>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</si>
  <si>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</si>
  <si>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</si>
  <si>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</si>
  <si>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</si>
  <si>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</si>
  <si>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</si>
  <si>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</si>
  <si>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</si>
  <si>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</si>
  <si>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</si>
  <si>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</si>
  <si>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</si>
  <si>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</si>
  <si>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</si>
  <si>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</si>
  <si>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</si>
  <si>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</si>
  <si>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</si>
  <si>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</si>
  <si>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</si>
  <si>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</si>
  <si>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</si>
  <si>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</si>
  <si>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</si>
  <si>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</si>
  <si>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</si>
  <si>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</si>
  <si>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</si>
  <si>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</si>
  <si>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</si>
  <si>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</si>
  <si>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</si>
  <si>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</si>
  <si>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</si>
  <si>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</si>
  <si>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</si>
  <si>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</si>
  <si>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</si>
  <si>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</si>
  <si>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</si>
  <si>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</si>
  <si>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</si>
  <si>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</si>
  <si>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</si>
  <si>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</si>
  <si>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</si>
  <si>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</si>
  <si>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</si>
  <si>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</si>
  <si>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</si>
  <si>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</si>
  <si>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</si>
  <si>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</si>
  <si>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</si>
  <si>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</si>
  <si>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</si>
  <si>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</si>
  <si>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</si>
  <si>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</si>
  <si>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</si>
  <si>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</si>
  <si>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</si>
  <si>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</si>
  <si>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</si>
  <si>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</si>
  <si>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</si>
  <si>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</si>
  <si>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</si>
  <si>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</si>
  <si>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</si>
  <si>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</si>
  <si>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</si>
  <si>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</si>
  <si>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</si>
  <si>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</si>
  <si>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</si>
  <si>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</si>
  <si>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</si>
  <si>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</si>
  <si>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</si>
  <si>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</si>
  <si>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</si>
  <si>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</si>
  <si>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</si>
  <si>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</si>
  <si>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</si>
  <si>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</si>
  <si>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</si>
  <si>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</si>
  <si>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</si>
  <si>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</si>
  <si>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</si>
  <si>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</si>
  <si>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</si>
  <si>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</si>
  <si>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</si>
  <si>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</si>
  <si>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</si>
  <si>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</si>
  <si>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</si>
  <si>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</si>
  <si>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</si>
  <si>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</si>
  <si>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</si>
  <si>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</si>
  <si>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</si>
  <si>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</si>
  <si>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</si>
  <si>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</si>
  <si>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</si>
  <si>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</si>
  <si>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</si>
  <si>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</si>
  <si>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</si>
  <si>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</si>
  <si>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</si>
  <si>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</si>
  <si>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</si>
  <si>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</si>
  <si>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</si>
  <si>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</si>
  <si>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</si>
  <si>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</si>
  <si>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</si>
  <si>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</si>
  <si>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</si>
  <si>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</si>
  <si>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</si>
  <si>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</si>
  <si>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</si>
  <si>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</si>
  <si>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</si>
  <si>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</si>
  <si>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</si>
  <si>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</si>
  <si>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</si>
  <si>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</si>
  <si>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</si>
  <si>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</si>
  <si>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</si>
  <si>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</si>
  <si>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</si>
  <si>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</si>
  <si>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</si>
  <si>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</si>
  <si>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</si>
  <si>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</si>
  <si>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</si>
  <si>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</si>
  <si>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</si>
  <si>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</si>
  <si>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</si>
  <si>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</si>
  <si>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</si>
  <si>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</si>
  <si>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</si>
  <si>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</si>
  <si>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</si>
  <si>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</si>
  <si>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</si>
  <si>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</si>
  <si>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</si>
  <si>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</si>
  <si>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</si>
  <si>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</si>
  <si>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</si>
  <si>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</si>
  <si>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</si>
  <si>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</si>
  <si>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</si>
  <si>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</si>
  <si>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</si>
  <si>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</si>
  <si>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</si>
  <si>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</si>
  <si>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</si>
  <si>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</si>
  <si>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</si>
  <si>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</si>
  <si>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</si>
  <si>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</si>
  <si>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</si>
  <si>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</si>
  <si>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</si>
  <si>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</si>
  <si>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</si>
  <si>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</si>
  <si>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</si>
  <si>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</si>
  <si>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</si>
  <si>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</si>
  <si>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</si>
  <si>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</si>
  <si>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</si>
  <si>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</si>
  <si>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</si>
  <si>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</si>
  <si>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</si>
  <si>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</si>
  <si>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</si>
  <si>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</si>
  <si>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</si>
  <si>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</si>
  <si>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</si>
  <si>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</si>
  <si>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</si>
  <si>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</si>
  <si>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</si>
  <si>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</si>
  <si>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</si>
  <si>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</si>
  <si>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</si>
  <si>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</si>
  <si>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</si>
  <si>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</si>
  <si>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</si>
  <si>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</si>
  <si>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</si>
  <si>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</si>
  <si>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</si>
  <si>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</si>
  <si>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</si>
  <si>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</si>
  <si>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</si>
  <si>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</si>
  <si>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</si>
  <si>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</si>
  <si>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</si>
  <si>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</si>
  <si>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</si>
  <si>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</si>
  <si>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</si>
  <si>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</si>
  <si>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</si>
  <si>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</si>
  <si>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</si>
  <si>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</si>
  <si>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</si>
  <si>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</si>
  <si>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</si>
  <si>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</si>
  <si>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</si>
  <si>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</si>
  <si>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</si>
  <si>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</si>
  <si>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</si>
  <si>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</si>
  <si>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</si>
  <si>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</si>
  <si>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</si>
  <si>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</si>
  <si>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</si>
  <si>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</si>
  <si>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</si>
  <si>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</si>
  <si>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</si>
  <si>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</si>
  <si>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</si>
  <si>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</si>
  <si>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</si>
  <si>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</si>
  <si>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</si>
  <si>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</si>
  <si>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</si>
  <si>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</si>
  <si>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</si>
  <si>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</si>
  <si>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</si>
  <si>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</si>
  <si>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</si>
  <si>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</si>
  <si>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</si>
  <si>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</si>
  <si>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</si>
  <si>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</si>
  <si>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</si>
  <si>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</si>
  <si>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</si>
  <si>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</si>
  <si>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</si>
  <si>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</si>
  <si>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</si>
  <si>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</si>
  <si>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</si>
  <si>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</si>
  <si>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</si>
  <si>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</si>
  <si>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</si>
  <si>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</si>
  <si>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</si>
  <si>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</si>
  <si>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</si>
  <si>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</si>
  <si>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</si>
  <si>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</si>
  <si>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</si>
  <si>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</si>
  <si>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</si>
  <si>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</si>
  <si>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</si>
  <si>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</si>
  <si>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</si>
  <si>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</si>
  <si>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</si>
  <si>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</si>
  <si>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</si>
  <si>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</si>
  <si>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</si>
  <si>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</si>
  <si>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</si>
  <si>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</si>
  <si>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</si>
  <si>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</si>
  <si>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</si>
  <si>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</si>
  <si>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</si>
  <si>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</si>
  <si>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</si>
  <si>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</si>
  <si>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</si>
  <si>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</si>
  <si>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</si>
  <si>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</si>
  <si>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</si>
  <si>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</si>
  <si>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</si>
  <si>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</si>
  <si>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</si>
  <si>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</si>
  <si>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</si>
  <si>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</si>
  <si>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</si>
  <si>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</si>
  <si>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</si>
  <si>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</si>
  <si>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</si>
  <si>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</si>
  <si>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</si>
  <si>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</si>
  <si>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</si>
  <si>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</si>
  <si>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</si>
  <si>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</si>
  <si>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</si>
  <si>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</si>
  <si>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</si>
  <si>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</si>
  <si>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</si>
  <si>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</si>
  <si>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</si>
  <si>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</si>
  <si>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</si>
  <si>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</si>
  <si>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</si>
  <si>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</si>
  <si>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</si>
  <si>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</si>
  <si>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</si>
  <si>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</si>
  <si>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</si>
  <si>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</si>
  <si>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</si>
  <si>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</si>
  <si>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</si>
  <si>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</si>
  <si>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</si>
  <si>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</si>
  <si>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</si>
  <si>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</si>
  <si>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</si>
  <si>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</si>
  <si>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</si>
  <si>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</si>
  <si>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</si>
  <si>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</si>
  <si>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</si>
  <si>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</si>
  <si>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</si>
  <si>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</si>
  <si>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</si>
  <si>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</si>
  <si>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</si>
  <si>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</si>
  <si>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</si>
  <si>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</si>
  <si>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</si>
  <si>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</si>
  <si>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</si>
  <si>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</si>
  <si>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</si>
  <si>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</si>
  <si>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</si>
  <si>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</si>
  <si>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</si>
  <si>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</si>
  <si>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</si>
  <si>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</si>
  <si>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</si>
  <si>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</si>
  <si>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</si>
  <si>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</si>
  <si>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</si>
  <si>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</si>
  <si>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</si>
  <si>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</si>
  <si>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</si>
  <si>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</si>
  <si>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</si>
  <si>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</si>
  <si>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</si>
  <si>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</si>
  <si>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</si>
  <si>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</si>
  <si>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</si>
  <si>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</si>
  <si>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</si>
  <si>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</si>
  <si>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</si>
  <si>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</si>
  <si>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</si>
  <si>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</si>
  <si>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</si>
  <si>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</si>
  <si>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</si>
  <si>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</si>
  <si>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</si>
  <si>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</si>
  <si>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</si>
  <si>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</si>
  <si>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</si>
  <si>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</si>
  <si>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</si>
  <si>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</si>
  <si>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</si>
  <si>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</si>
  <si>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</si>
  <si>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</si>
  <si>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</si>
  <si>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</si>
  <si>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</si>
  <si>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</si>
  <si>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</si>
  <si>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</si>
  <si>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</si>
  <si>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</si>
  <si>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</si>
  <si>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</si>
  <si>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</si>
  <si>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</si>
  <si>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</si>
  <si>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</si>
  <si>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</si>
  <si>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</si>
  <si>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</si>
  <si>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</si>
  <si>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</si>
  <si>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</si>
  <si>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</si>
  <si>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</si>
  <si>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</si>
  <si>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</si>
  <si>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</si>
  <si>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</si>
  <si>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</si>
  <si>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</si>
  <si>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</si>
  <si>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</si>
  <si>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</si>
  <si>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</si>
  <si>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</si>
  <si>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</si>
  <si>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</si>
  <si>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</si>
  <si>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</si>
  <si>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</si>
  <si>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</si>
  <si>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</si>
  <si>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</si>
  <si>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</si>
  <si>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</si>
  <si>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</si>
  <si>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</si>
  <si>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</si>
  <si>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</si>
  <si>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</si>
  <si>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</si>
  <si>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</si>
  <si>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</si>
  <si>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</si>
  <si>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</si>
  <si>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</si>
  <si>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</si>
  <si>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</si>
  <si>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</si>
  <si>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</si>
  <si>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</si>
  <si>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</si>
  <si>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</si>
  <si>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</si>
  <si>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</si>
  <si>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</si>
  <si>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</si>
  <si>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</si>
  <si>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</si>
  <si>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</si>
  <si>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</si>
  <si>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</si>
  <si>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</si>
  <si>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</si>
  <si>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</si>
  <si>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</si>
  <si>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</si>
  <si>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</si>
  <si>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</si>
  <si>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</si>
  <si>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</si>
  <si>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</si>
  <si>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</si>
  <si>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</si>
  <si>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</si>
  <si>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</si>
  <si>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</si>
  <si>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</si>
  <si>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</si>
  <si>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</si>
  <si>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</si>
  <si>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</si>
  <si>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</si>
  <si>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</si>
  <si>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</si>
  <si>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</si>
  <si>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</si>
  <si>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</si>
  <si>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</si>
  <si>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</si>
  <si>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</si>
  <si>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</si>
  <si>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</si>
  <si>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</si>
  <si>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</si>
  <si>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</si>
  <si>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</si>
  <si>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</si>
  <si>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</si>
  <si>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</si>
  <si>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</si>
  <si>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</si>
  <si>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</si>
  <si>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</si>
  <si>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</si>
  <si>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</si>
  <si>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</si>
  <si>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</si>
  <si>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</si>
  <si>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</si>
  <si>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</si>
  <si>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</si>
  <si>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</si>
  <si>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</si>
  <si>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</si>
  <si>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</si>
  <si>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</si>
  <si>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</si>
  <si>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</si>
  <si>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</si>
  <si>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</si>
  <si>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</si>
  <si>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</si>
  <si>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</si>
  <si>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</si>
  <si>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</si>
  <si>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</si>
  <si>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</si>
  <si>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</si>
  <si>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</si>
  <si>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</si>
  <si>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</si>
  <si>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</si>
  <si>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</si>
  <si>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</si>
  <si>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</si>
  <si>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</si>
  <si>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</si>
  <si>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</si>
  <si>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</si>
  <si>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</si>
  <si>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</si>
  <si>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</si>
  <si>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</si>
  <si>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</si>
  <si>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</si>
  <si>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</si>
  <si>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</si>
  <si>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</si>
  <si>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</si>
  <si>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</si>
  <si>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</si>
  <si>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</si>
  <si>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</si>
  <si>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</si>
  <si>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</si>
  <si>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</si>
  <si>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</si>
  <si>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</si>
  <si>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</si>
  <si>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</si>
  <si>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</si>
  <si>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</si>
  <si>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</si>
  <si>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</si>
  <si>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</si>
  <si>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</si>
  <si>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</si>
  <si>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</si>
  <si>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</si>
  <si>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</si>
  <si>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</si>
  <si>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</si>
  <si>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</si>
  <si>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</si>
  <si>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</si>
  <si>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</si>
  <si>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</si>
  <si>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</si>
  <si>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</si>
  <si>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</si>
  <si>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</si>
  <si>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</si>
  <si>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</si>
  <si>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</si>
  <si>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</si>
  <si>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</si>
  <si>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</si>
  <si>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</si>
  <si>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</si>
  <si>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</si>
  <si>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</si>
  <si>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</si>
  <si>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</si>
  <si>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</si>
  <si>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</si>
  <si>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</si>
  <si>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</si>
  <si>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</si>
  <si>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</si>
  <si>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</si>
  <si>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</si>
  <si>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</si>
  <si>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</si>
  <si>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</si>
  <si>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</si>
  <si>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</si>
  <si>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</si>
  <si>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</si>
  <si>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</si>
  <si>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</si>
  <si>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</si>
  <si>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</si>
  <si>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</si>
  <si>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</si>
  <si>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</si>
  <si>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</si>
  <si>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</si>
  <si>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</si>
  <si>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</si>
  <si>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</si>
  <si>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</si>
  <si>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</si>
  <si>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</si>
  <si>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</si>
  <si>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</si>
  <si>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</si>
  <si>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</si>
  <si>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</si>
  <si>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</si>
  <si>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</si>
  <si>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</si>
  <si>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</si>
  <si>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</si>
  <si>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</si>
  <si>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</si>
  <si>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</si>
  <si>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</si>
  <si>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</si>
  <si>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</si>
  <si>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</si>
  <si>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</si>
  <si>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</si>
  <si>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</si>
  <si>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</si>
  <si>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</si>
  <si>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</si>
  <si>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</si>
  <si>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</si>
  <si>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</si>
  <si>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</si>
  <si>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</si>
  <si>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</si>
  <si>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</si>
  <si>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</si>
  <si>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</si>
  <si>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</si>
  <si>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</si>
  <si>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</si>
  <si>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</si>
  <si>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</si>
  <si>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</si>
  <si>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</si>
  <si>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</si>
  <si>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</si>
  <si>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</si>
  <si>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</si>
  <si>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</si>
  <si>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</si>
  <si>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</si>
  <si>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</si>
  <si>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</si>
  <si>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</si>
  <si>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</si>
  <si>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</si>
  <si>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</si>
  <si>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</si>
  <si>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</si>
  <si>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</si>
  <si>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</si>
  <si>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</si>
  <si>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</si>
  <si>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</si>
  <si>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</si>
  <si>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</si>
  <si>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</si>
  <si>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</si>
  <si>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</si>
  <si>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</si>
  <si>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</si>
  <si>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</si>
  <si>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</si>
  <si>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</si>
  <si>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</si>
  <si>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</si>
  <si>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</si>
  <si>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</si>
  <si>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</si>
  <si>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</si>
  <si>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</si>
  <si>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</si>
  <si>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</si>
  <si>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</si>
  <si>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</si>
  <si>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</si>
  <si>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</si>
  <si>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</si>
  <si>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</si>
  <si>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</si>
  <si>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</si>
  <si>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</si>
  <si>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</si>
  <si>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</si>
  <si>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</si>
  <si>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</si>
  <si>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</si>
  <si>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</si>
  <si>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</si>
  <si>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</si>
  <si>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</si>
  <si>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</si>
  <si>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</si>
  <si>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</si>
  <si>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</si>
  <si>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</si>
  <si>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</si>
  <si>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</si>
  <si>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</si>
  <si>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</si>
  <si>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</si>
  <si>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</si>
  <si>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</si>
  <si>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</si>
  <si>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</si>
  <si>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</si>
  <si>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</si>
  <si>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</si>
  <si>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</si>
  <si>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</si>
  <si>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</si>
  <si>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</si>
  <si>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</si>
  <si>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</si>
  <si>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</si>
  <si>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</si>
  <si>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</si>
  <si>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</si>
  <si>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</si>
  <si>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</si>
  <si>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</si>
  <si>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</si>
  <si>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</si>
  <si>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</si>
  <si>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</si>
  <si>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</si>
  <si>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</si>
  <si>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</si>
  <si>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</si>
  <si>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</si>
  <si>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</si>
  <si>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</si>
  <si>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</si>
  <si>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</si>
  <si>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</si>
  <si>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</si>
  <si>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</si>
  <si>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</si>
  <si>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</si>
  <si>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</si>
  <si>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</si>
  <si>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</si>
  <si>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</si>
  <si>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</si>
  <si>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</si>
  <si>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</si>
  <si>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</si>
  <si>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</si>
  <si>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</si>
  <si>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</si>
  <si>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</si>
  <si>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</si>
  <si>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</si>
  <si>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</si>
  <si>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</si>
  <si>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</si>
  <si>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</si>
  <si>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</si>
  <si>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</si>
  <si>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</si>
  <si>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</si>
  <si>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</si>
  <si>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</si>
  <si>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</si>
  <si>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</si>
  <si>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</si>
  <si>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</si>
  <si>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</si>
  <si>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</si>
  <si>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</si>
  <si>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</si>
  <si>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</si>
  <si>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</si>
  <si>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</si>
  <si>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</si>
  <si>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</si>
  <si>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</si>
  <si>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</si>
  <si>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</si>
  <si>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</si>
  <si>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</si>
  <si>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</si>
  <si>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</si>
  <si>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</si>
  <si>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</si>
  <si>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</si>
  <si>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</si>
  <si>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</si>
  <si>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</si>
  <si>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</si>
  <si>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</si>
  <si>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</si>
  <si>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</si>
  <si>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</si>
  <si>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</si>
  <si>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</si>
  <si>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</si>
  <si>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</si>
  <si>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</si>
  <si>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</si>
  <si>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</si>
  <si>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</si>
  <si>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</si>
  <si>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</si>
  <si>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</si>
  <si>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</si>
  <si>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</si>
  <si>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</si>
  <si>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</si>
  <si>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</si>
  <si>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</si>
  <si>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</si>
  <si>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</si>
  <si>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</si>
  <si>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</si>
  <si>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</si>
  <si>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</si>
  <si>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</si>
  <si>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</si>
  <si>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</si>
  <si>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</si>
  <si>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</si>
  <si>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</si>
  <si>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</si>
  <si>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</si>
  <si>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</si>
  <si>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</si>
  <si>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</si>
  <si>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</si>
  <si>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</si>
  <si>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</si>
  <si>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</si>
  <si>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</si>
  <si>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</si>
  <si>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</si>
  <si>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</si>
  <si>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</si>
  <si>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</si>
  <si>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</si>
  <si>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</si>
  <si>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</si>
  <si>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</si>
  <si>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</si>
  <si>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</si>
  <si>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</si>
  <si>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</si>
  <si>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</si>
  <si>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</si>
  <si>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</si>
  <si>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</si>
  <si>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</si>
  <si>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</si>
  <si>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</si>
  <si>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</si>
  <si>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</si>
  <si>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</si>
  <si>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</si>
  <si>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</si>
  <si>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</si>
  <si>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</si>
  <si>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</si>
  <si>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</si>
  <si>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</si>
  <si>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</si>
  <si>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</si>
  <si>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</si>
  <si>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</si>
  <si>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</si>
  <si>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</si>
  <si>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</si>
  <si>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</si>
  <si>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</si>
  <si>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</si>
  <si>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</si>
  <si>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</si>
  <si>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</si>
  <si>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</si>
  <si>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</si>
  <si>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</si>
  <si>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</si>
  <si>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</si>
  <si>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</si>
  <si>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</si>
  <si>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</si>
  <si>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</si>
  <si>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</si>
  <si>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</si>
  <si>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</si>
  <si>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</si>
  <si>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</si>
  <si>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</si>
  <si>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</si>
  <si>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</si>
  <si>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</si>
  <si>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</si>
  <si>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</si>
  <si>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</si>
  <si>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</si>
  <si>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</si>
  <si>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</si>
  <si>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</si>
  <si>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</si>
  <si>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</si>
  <si>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</si>
  <si>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</si>
  <si>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</si>
  <si>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</si>
  <si>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</si>
  <si>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</si>
  <si>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</si>
  <si>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</si>
  <si>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</si>
  <si>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</si>
  <si>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</si>
  <si>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</si>
  <si>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</si>
  <si>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</si>
  <si>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</si>
  <si>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</si>
  <si>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</si>
  <si>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</si>
  <si>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</si>
  <si>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</si>
  <si>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</si>
  <si>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</si>
  <si>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</si>
  <si>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</si>
  <si>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</si>
  <si>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</si>
  <si>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</si>
  <si>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</si>
  <si>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</si>
  <si>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</si>
  <si>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</si>
  <si>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</si>
  <si>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</si>
  <si>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</si>
  <si>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</si>
  <si>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</si>
  <si>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</si>
  <si>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</si>
  <si>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</si>
  <si>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</si>
  <si>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</si>
  <si>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</si>
  <si>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</si>
  <si>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</si>
  <si>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</si>
  <si>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</si>
  <si>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</si>
  <si>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</si>
  <si>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</si>
  <si>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</si>
  <si>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</si>
  <si>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</si>
  <si>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</si>
  <si>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</si>
  <si>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</si>
  <si>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</si>
  <si>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</si>
  <si>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</si>
  <si>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</si>
  <si>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</si>
  <si>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</si>
  <si>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</si>
  <si>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</si>
  <si>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</si>
  <si>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</si>
  <si>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</si>
  <si>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</si>
  <si>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</si>
  <si>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</si>
  <si>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</si>
  <si>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</si>
  <si>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</si>
  <si>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</si>
  <si>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</si>
  <si>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</si>
  <si>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</si>
  <si>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</si>
  <si>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</si>
  <si>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</si>
  <si>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</si>
  <si>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</si>
  <si>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</si>
  <si>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</si>
  <si>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</si>
  <si>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</si>
  <si>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</si>
  <si>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</si>
  <si>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</si>
  <si>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</si>
  <si>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</si>
  <si>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</si>
  <si>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</si>
  <si>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</si>
  <si>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</si>
  <si>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</si>
  <si>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</si>
  <si>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</si>
  <si>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</si>
  <si>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</si>
  <si>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</si>
  <si>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</si>
  <si>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</si>
  <si>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</si>
  <si>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</si>
  <si>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</si>
  <si>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</si>
  <si>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</si>
  <si>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</si>
  <si>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</si>
  <si>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</si>
  <si>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</si>
  <si>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</si>
  <si>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</si>
  <si>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</si>
  <si>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</si>
  <si>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</si>
  <si>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</si>
  <si>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</si>
  <si>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</si>
  <si>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</si>
  <si>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</si>
  <si>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</si>
  <si>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</si>
  <si>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</si>
  <si>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</si>
  <si>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</si>
  <si>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</si>
  <si>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</si>
  <si>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</si>
  <si>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</si>
  <si>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</si>
  <si>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</si>
  <si>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</si>
  <si>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</si>
  <si>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</si>
  <si>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</si>
  <si>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</si>
  <si>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</si>
  <si>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</si>
  <si>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</si>
  <si>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</si>
  <si>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</si>
  <si>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</si>
  <si>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</si>
  <si>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</si>
  <si>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</si>
  <si>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</si>
  <si>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</si>
  <si>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</si>
  <si>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</si>
  <si>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</si>
  <si>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</si>
  <si>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</si>
  <si>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</si>
  <si>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</si>
  <si>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</si>
  <si>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</si>
  <si>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</si>
  <si>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</si>
  <si>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</si>
  <si>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</si>
  <si>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</si>
  <si>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</si>
  <si>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</si>
  <si>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</si>
  <si>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</si>
  <si>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</si>
  <si>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</si>
  <si>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</si>
  <si>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</si>
  <si>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</si>
  <si>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</si>
  <si>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</si>
  <si>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</si>
  <si>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</si>
  <si>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</si>
  <si>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</si>
  <si>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</si>
  <si>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</si>
  <si>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</si>
  <si>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</si>
  <si>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</si>
  <si>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</si>
  <si>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</si>
  <si>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</si>
  <si>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</si>
  <si>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</si>
  <si>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</si>
  <si>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</si>
  <si>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</si>
  <si>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</si>
  <si>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</si>
  <si>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</si>
  <si>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</si>
  <si>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</si>
  <si>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</si>
  <si>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</si>
  <si>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</si>
  <si>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</si>
  <si>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</si>
  <si>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</si>
  <si>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</si>
  <si>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</si>
  <si>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</si>
  <si>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</si>
  <si>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</si>
  <si>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</si>
  <si>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</si>
  <si>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</si>
  <si>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</si>
  <si>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</si>
  <si>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</si>
  <si>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</si>
  <si>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</si>
  <si>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</si>
  <si>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</si>
  <si>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</si>
  <si>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</si>
  <si>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</si>
  <si>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</si>
  <si>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</si>
  <si>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</si>
  <si>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</si>
  <si>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</si>
  <si>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</si>
  <si>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</si>
  <si>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</si>
  <si>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</si>
  <si>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</si>
  <si>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</si>
  <si>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</si>
  <si>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</si>
  <si>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</si>
  <si>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</si>
  <si>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</si>
  <si>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</si>
  <si>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</si>
  <si>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</si>
  <si>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</si>
  <si>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</si>
  <si>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</si>
  <si>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</si>
  <si>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</si>
  <si>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</si>
  <si>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</si>
  <si>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</si>
  <si>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</si>
  <si>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</si>
  <si>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</si>
  <si>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</si>
  <si>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</si>
  <si>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</si>
  <si>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</si>
  <si>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</si>
  <si>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</si>
  <si>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</si>
  <si>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</si>
  <si>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</si>
  <si>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</si>
  <si>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</si>
  <si>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</si>
  <si>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</si>
  <si>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</si>
  <si>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</si>
  <si>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</si>
  <si>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</si>
  <si>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</si>
  <si>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</si>
  <si>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</si>
  <si>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</si>
  <si>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</si>
  <si>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</si>
  <si>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</si>
  <si>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</si>
  <si>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</si>
  <si>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</si>
  <si>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</si>
  <si>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</si>
  <si>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</si>
  <si>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</si>
  <si>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</si>
  <si>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</si>
  <si>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</si>
  <si>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</si>
  <si>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</si>
  <si>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</si>
  <si>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</si>
  <si>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</si>
  <si>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</si>
  <si>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</si>
  <si>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</si>
  <si>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</si>
  <si>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</si>
  <si>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</si>
  <si>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</si>
  <si>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</si>
  <si>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</si>
  <si>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</si>
  <si>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</si>
  <si>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</si>
  <si>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</si>
  <si>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</si>
  <si>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</si>
  <si>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</si>
  <si>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</si>
  <si>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</si>
  <si>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</si>
  <si>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</si>
  <si>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</si>
  <si>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</si>
  <si>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</si>
  <si>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</si>
  <si>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</si>
  <si>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</si>
  <si>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</si>
  <si>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</si>
  <si>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</si>
  <si>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</si>
  <si>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</si>
  <si>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</si>
  <si>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</si>
  <si>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</si>
  <si>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</si>
  <si>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</si>
  <si>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</si>
  <si>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</si>
  <si>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</si>
  <si>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</si>
  <si>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</si>
  <si>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</si>
  <si>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</si>
  <si>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</si>
  <si>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</si>
  <si>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</si>
  <si>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</si>
  <si>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</si>
  <si>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</si>
  <si>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</si>
  <si>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</si>
  <si>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</si>
  <si>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</si>
  <si>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</si>
  <si>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</si>
  <si>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</si>
  <si>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</si>
  <si>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</si>
  <si>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</si>
  <si>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</si>
  <si>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</si>
  <si>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</si>
  <si>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</si>
  <si>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</si>
  <si>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</si>
  <si>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</si>
  <si>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</si>
  <si>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</si>
  <si>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</si>
  <si>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</si>
  <si>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</si>
  <si>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</si>
  <si>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</si>
  <si>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</si>
  <si>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</si>
  <si>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</si>
  <si>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</si>
  <si>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</si>
  <si>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</si>
  <si>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</si>
  <si>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</si>
  <si>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</si>
  <si>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</si>
  <si>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</si>
  <si>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</si>
  <si>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</si>
  <si>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</si>
  <si>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</si>
  <si>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</si>
  <si>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</si>
  <si>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</si>
  <si>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</si>
  <si>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</si>
  <si>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</si>
  <si>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</si>
  <si>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</si>
  <si>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</si>
  <si>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</si>
  <si>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</si>
  <si>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</si>
  <si>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</si>
  <si>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</si>
  <si>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</si>
  <si>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</si>
  <si>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</si>
  <si>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</si>
  <si>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</si>
  <si>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</si>
  <si>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</si>
  <si>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</si>
  <si>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</si>
  <si>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</si>
  <si>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</si>
  <si>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</si>
  <si>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</si>
  <si>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</si>
  <si>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</si>
  <si>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</si>
  <si>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</si>
  <si>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</si>
  <si>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</si>
  <si>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</si>
  <si>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</si>
  <si>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</si>
  <si>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</si>
  <si>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</si>
  <si>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</si>
  <si>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</si>
  <si>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</si>
  <si>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</si>
  <si>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</si>
  <si>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</si>
  <si>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</si>
  <si>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</si>
  <si>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</si>
  <si>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</si>
  <si>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</si>
  <si>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</si>
  <si>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</si>
  <si>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</si>
  <si>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</si>
  <si>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</si>
  <si>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</si>
  <si>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</si>
  <si>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</si>
  <si>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</si>
  <si>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</si>
  <si>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</si>
  <si>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</si>
  <si>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</si>
  <si>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</si>
  <si>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</si>
  <si>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</si>
  <si>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</si>
  <si>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</si>
  <si>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</si>
  <si>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</si>
  <si>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</si>
  <si>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</si>
  <si>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</si>
  <si>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</si>
  <si>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</si>
  <si>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</si>
  <si>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</si>
  <si>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</si>
  <si>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</si>
  <si>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</si>
  <si>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</si>
  <si>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</si>
  <si>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</si>
  <si>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</si>
  <si>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</si>
  <si>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</si>
  <si>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</si>
  <si>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</si>
  <si>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</si>
  <si>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</si>
  <si>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</si>
  <si>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</si>
  <si>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</si>
  <si>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</si>
  <si>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</si>
  <si>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</si>
  <si>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</si>
  <si>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</si>
  <si>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</si>
  <si>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</si>
  <si>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</si>
  <si>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</si>
  <si>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</si>
  <si>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</si>
  <si>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</si>
  <si>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</si>
  <si>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</si>
  <si>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</si>
  <si>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</si>
  <si>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</si>
  <si>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</si>
  <si>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</si>
  <si>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</si>
  <si>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</si>
  <si>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</si>
  <si>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</si>
  <si>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</si>
  <si>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</si>
  <si>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</si>
  <si>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</si>
  <si>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</si>
  <si>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</si>
  <si>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</si>
  <si>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</si>
  <si>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</si>
  <si>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</si>
  <si>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</si>
  <si>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</si>
  <si>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</si>
  <si>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</si>
  <si>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</si>
  <si>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</si>
  <si>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</si>
  <si>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</si>
  <si>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</si>
  <si>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</si>
  <si>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</si>
  <si>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</si>
  <si>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</si>
  <si>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</si>
  <si>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</si>
  <si>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</si>
  <si>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</si>
  <si>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</si>
  <si>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</si>
  <si>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</si>
  <si>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</si>
  <si>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</si>
  <si>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</si>
  <si>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</si>
  <si>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</si>
  <si>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</si>
  <si>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</si>
  <si>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</si>
  <si>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</si>
  <si>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</si>
  <si>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</si>
  <si>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</si>
  <si>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</si>
  <si>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</si>
  <si>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</si>
  <si>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</si>
  <si>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</si>
  <si>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</si>
  <si>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</si>
  <si>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</si>
  <si>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</si>
  <si>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</si>
  <si>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</si>
  <si>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</si>
  <si>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</si>
  <si>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</si>
  <si>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</si>
  <si>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</si>
  <si>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</si>
  <si>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</si>
  <si>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</si>
  <si>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</si>
  <si>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</si>
  <si>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</si>
  <si>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</si>
  <si>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</si>
  <si>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</si>
  <si>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</si>
  <si>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</si>
  <si>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</si>
  <si>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</si>
  <si>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</si>
  <si>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</si>
  <si>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</si>
  <si>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</si>
  <si>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</si>
  <si>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</si>
  <si>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</si>
  <si>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</si>
  <si>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</si>
  <si>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</si>
  <si>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</si>
  <si>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</si>
  <si>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</si>
  <si>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</si>
  <si>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</si>
  <si>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</si>
  <si>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</si>
  <si>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</si>
  <si>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</si>
  <si>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</si>
  <si>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</si>
  <si>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</si>
  <si>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</si>
  <si>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</si>
  <si>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</si>
  <si>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</si>
  <si>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</si>
  <si>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</si>
  <si>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</si>
  <si>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</si>
  <si>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</si>
  <si>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</si>
  <si>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</si>
  <si>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</si>
  <si>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</si>
  <si>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</si>
  <si>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</si>
  <si>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</si>
  <si>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</si>
  <si>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</si>
  <si>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</si>
  <si>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</si>
  <si>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</si>
  <si>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</si>
  <si>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</si>
  <si>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</si>
  <si>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</si>
  <si>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</si>
  <si>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</si>
  <si>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</si>
  <si>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</si>
  <si>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</si>
  <si>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</si>
  <si>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</si>
  <si>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</si>
  <si>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</si>
  <si>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</si>
  <si>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</si>
  <si>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</si>
  <si>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</si>
  <si>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</si>
  <si>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</si>
  <si>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</si>
  <si>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</si>
  <si>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</si>
  <si>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</si>
  <si>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</si>
  <si>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</si>
  <si>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</si>
  <si>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</si>
  <si>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</si>
  <si>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</si>
  <si>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</si>
  <si>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</si>
  <si>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</si>
  <si>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</si>
  <si>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</si>
  <si>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</si>
  <si>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</si>
  <si>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</si>
  <si>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</si>
  <si>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</si>
  <si>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</si>
  <si>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</si>
  <si>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</si>
  <si>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</si>
  <si>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</si>
  <si>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</si>
  <si>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</si>
  <si>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</si>
  <si>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</si>
  <si>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</si>
  <si>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</si>
  <si>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</si>
  <si>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</si>
  <si>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</si>
  <si>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</si>
  <si>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</si>
  <si>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</si>
  <si>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</si>
  <si>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</si>
  <si>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</si>
  <si>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</si>
  <si>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</si>
  <si>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</si>
  <si>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</si>
  <si>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</si>
  <si>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</si>
  <si>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</si>
  <si>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</si>
  <si>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</si>
  <si>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</si>
  <si>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</si>
  <si>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</si>
  <si>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</si>
  <si>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</si>
  <si>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</si>
  <si>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</si>
  <si>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</si>
  <si>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</si>
  <si>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</si>
  <si>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</si>
  <si>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</si>
  <si>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</si>
  <si>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</si>
  <si>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</si>
  <si>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</si>
  <si>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</si>
  <si>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</si>
  <si>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</si>
  <si>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</si>
  <si>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</si>
  <si>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</si>
  <si>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</si>
  <si>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</si>
  <si>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</si>
  <si>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</si>
  <si>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</si>
  <si>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</si>
  <si>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</si>
  <si>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</si>
  <si>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</si>
  <si>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</si>
  <si>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</si>
  <si>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</si>
  <si>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</si>
  <si>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</si>
  <si>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</si>
  <si>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</si>
  <si>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</si>
  <si>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</si>
  <si>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</si>
  <si>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</si>
  <si>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</si>
  <si>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</si>
  <si>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</si>
  <si>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</si>
  <si>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</si>
  <si>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</si>
  <si>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</si>
  <si>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</si>
  <si>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</si>
  <si>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</si>
  <si>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</si>
  <si>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</si>
  <si>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</si>
  <si>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</si>
  <si>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</si>
  <si>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</si>
  <si>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</si>
  <si>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</si>
  <si>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</si>
  <si>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</si>
  <si>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</si>
  <si>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</si>
  <si>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</si>
  <si>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</si>
  <si>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</si>
  <si>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</si>
  <si>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</si>
  <si>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</si>
  <si>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</si>
  <si>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</si>
  <si>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</si>
  <si>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</si>
  <si>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</si>
  <si>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</si>
  <si>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</si>
  <si>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</si>
  <si>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</si>
  <si>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</si>
  <si>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</si>
  <si>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</si>
  <si>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</si>
  <si>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</si>
  <si>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</si>
  <si>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</si>
  <si>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</si>
  <si>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</si>
  <si>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</si>
  <si>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</si>
  <si>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</si>
  <si>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</si>
  <si>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</si>
  <si>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</si>
  <si>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</si>
  <si>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</si>
  <si>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</si>
  <si>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</si>
  <si>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</si>
  <si>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</si>
  <si>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</si>
  <si>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</si>
  <si>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</si>
  <si>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</si>
  <si>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</si>
  <si>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</si>
  <si>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</si>
  <si>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</si>
  <si>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</si>
  <si>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</si>
  <si>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</si>
  <si>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</si>
  <si>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</si>
  <si>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</si>
  <si>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</si>
  <si>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</si>
  <si>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</si>
  <si>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</si>
  <si>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</si>
  <si>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</si>
  <si>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</si>
  <si>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</si>
  <si>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</si>
  <si>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</si>
  <si>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</si>
  <si>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</si>
  <si>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</si>
  <si>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</si>
  <si>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</si>
  <si>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</si>
  <si>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</si>
  <si>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</si>
  <si>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</si>
  <si>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</si>
  <si>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</si>
  <si>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</si>
  <si>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</si>
  <si>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</si>
  <si>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</si>
  <si>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</si>
  <si>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</si>
  <si>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</si>
  <si>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</si>
  <si>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</si>
  <si>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</si>
  <si>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</si>
  <si>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</si>
  <si>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</si>
  <si>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</si>
  <si>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</si>
  <si>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</si>
  <si>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</si>
  <si>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</si>
  <si>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</si>
  <si>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</si>
  <si>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</si>
  <si>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</si>
  <si>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</si>
  <si>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</si>
  <si>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</si>
  <si>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</si>
  <si>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</si>
  <si>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</si>
  <si>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</si>
  <si>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</si>
  <si>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</si>
  <si>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</si>
  <si>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</si>
  <si>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</si>
  <si>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</si>
  <si>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</si>
  <si>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</si>
  <si>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</si>
  <si>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</si>
  <si>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</si>
  <si>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</si>
  <si>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</si>
  <si>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</si>
  <si>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</si>
  <si>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</si>
  <si>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</si>
  <si>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</si>
  <si>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</si>
  <si>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</si>
  <si>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</si>
  <si>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</si>
  <si>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</si>
  <si>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</si>
  <si>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</si>
  <si>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</si>
  <si>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</si>
  <si>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</si>
  <si>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</si>
  <si>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</si>
  <si>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</si>
  <si>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</si>
  <si>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</si>
  <si>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</si>
  <si>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</si>
  <si>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</si>
  <si>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</si>
  <si>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</si>
  <si>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</si>
  <si>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</si>
  <si>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</si>
  <si>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</si>
  <si>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</si>
  <si>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</si>
  <si>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</si>
  <si>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</si>
  <si>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</si>
  <si>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</si>
  <si>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</si>
  <si>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</si>
  <si>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</si>
  <si>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</si>
  <si>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</si>
  <si>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</si>
  <si>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</si>
  <si>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</si>
  <si>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</si>
  <si>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</si>
  <si>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</si>
  <si>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</si>
  <si>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</si>
  <si>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</si>
  <si>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</si>
  <si>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</si>
  <si>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</si>
  <si>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</si>
  <si>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</si>
  <si>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</si>
  <si>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</si>
  <si>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</si>
  <si>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</si>
  <si>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</si>
  <si>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</si>
  <si>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</si>
  <si>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</si>
  <si>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</si>
  <si>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</si>
  <si>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</si>
  <si>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</si>
  <si>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</si>
  <si>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</si>
  <si>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</si>
  <si>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</si>
  <si>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</si>
  <si>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</si>
  <si>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</si>
  <si>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</si>
  <si>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</si>
  <si>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</si>
  <si>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</si>
  <si>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</si>
  <si>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</si>
  <si>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</si>
  <si>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</si>
  <si>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</si>
  <si>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</si>
  <si>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</si>
  <si>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</si>
  <si>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</si>
  <si>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</si>
  <si>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</si>
  <si>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</si>
  <si>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</si>
  <si>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</si>
  <si>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</si>
  <si>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</si>
  <si>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</si>
  <si>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</si>
  <si>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</si>
  <si>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</si>
  <si>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</si>
  <si>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</si>
  <si>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</si>
  <si>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</si>
  <si>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</si>
  <si>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</si>
  <si>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</si>
  <si>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</si>
  <si>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</si>
  <si>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</si>
  <si>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</si>
  <si>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</si>
  <si>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</si>
  <si>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</si>
  <si>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</si>
  <si>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</si>
  <si>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</si>
  <si>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</si>
  <si>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</si>
  <si>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</si>
  <si>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</si>
  <si>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</si>
  <si>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</si>
  <si>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</si>
  <si>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</si>
  <si>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</si>
  <si>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</si>
  <si>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</si>
  <si>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</si>
  <si>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</si>
  <si>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</si>
  <si>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</si>
  <si>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</si>
  <si>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</si>
  <si>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</si>
  <si>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</si>
  <si>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</si>
  <si>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</si>
  <si>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</si>
  <si>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</si>
  <si>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</si>
  <si>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</si>
  <si>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</si>
  <si>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</si>
  <si>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</si>
  <si>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</si>
  <si>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</si>
  <si>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</si>
  <si>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</si>
  <si>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</si>
  <si>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</si>
  <si>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</si>
  <si>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</si>
  <si>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</si>
  <si>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</si>
  <si>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</si>
  <si>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</si>
  <si>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</si>
  <si>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</si>
  <si>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</si>
  <si>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</si>
  <si>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</si>
  <si>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</si>
  <si>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</si>
  <si>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</si>
  <si>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</si>
  <si>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</si>
  <si>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</si>
  <si>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</si>
  <si>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</si>
  <si>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</si>
  <si>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</si>
  <si>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</si>
  <si>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</si>
  <si>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</si>
  <si>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</si>
  <si>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</si>
  <si>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</si>
  <si>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</si>
  <si>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</si>
  <si>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</si>
  <si>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</si>
  <si>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</si>
  <si>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</si>
  <si>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</si>
  <si>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</si>
  <si>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</si>
  <si>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</si>
  <si>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</si>
  <si>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</si>
  <si>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</si>
  <si>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</si>
  <si>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</si>
  <si>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</si>
  <si>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</si>
  <si>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</si>
  <si>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</si>
  <si>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</si>
  <si>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</si>
  <si>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</si>
  <si>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</si>
  <si>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</si>
  <si>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</si>
  <si>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</si>
  <si>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</si>
  <si>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</si>
  <si>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</si>
  <si>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</si>
  <si>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</si>
  <si>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</si>
  <si>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</si>
  <si>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</si>
  <si>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</si>
  <si>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</si>
  <si>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</si>
  <si>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</si>
  <si>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</si>
  <si>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</si>
  <si>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</si>
  <si>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</si>
  <si>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</si>
  <si>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</si>
  <si>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</si>
  <si>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</si>
  <si>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</si>
  <si>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</si>
  <si>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</si>
  <si>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</si>
  <si>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</si>
  <si>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</si>
  <si>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</si>
  <si>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</si>
  <si>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</si>
  <si>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</si>
  <si>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</si>
  <si>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</si>
  <si>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</si>
  <si>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</si>
  <si>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</si>
  <si>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</si>
  <si>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</si>
  <si>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</si>
  <si>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</si>
  <si>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</si>
  <si>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</si>
  <si>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</si>
  <si>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</si>
  <si>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</si>
  <si>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</si>
  <si>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</si>
  <si>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</si>
  <si>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</si>
  <si>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</si>
  <si>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</si>
  <si>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</si>
  <si>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</si>
  <si>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</si>
  <si>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</si>
  <si>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</si>
  <si>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</si>
  <si>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</si>
  <si>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</si>
  <si>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</si>
  <si>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</si>
  <si>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</si>
  <si>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</si>
  <si>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</si>
  <si>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</si>
  <si>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</si>
  <si>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</si>
  <si>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</si>
  <si>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</si>
  <si>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</si>
  <si>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</si>
  <si>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</si>
  <si>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</si>
  <si>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</si>
  <si>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</si>
  <si>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</si>
  <si>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</si>
  <si>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</si>
  <si>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</si>
  <si>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</si>
  <si>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</si>
  <si>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</si>
  <si>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</si>
  <si>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</si>
  <si>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</si>
  <si>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</si>
  <si>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</si>
  <si>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</si>
  <si>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</si>
  <si>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</si>
  <si>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</si>
  <si>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</si>
  <si>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</si>
  <si>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</si>
  <si>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</si>
  <si>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</si>
  <si>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</si>
  <si>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</si>
  <si>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</si>
  <si>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</si>
  <si>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</si>
  <si>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</si>
  <si>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</si>
  <si>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</si>
  <si>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</si>
  <si>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</si>
  <si>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</si>
  <si>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</si>
  <si>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</si>
  <si>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</si>
  <si>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</si>
  <si>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</si>
  <si>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</si>
  <si>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</si>
  <si>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</si>
  <si>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</si>
  <si>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</si>
  <si>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</si>
  <si>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</si>
  <si>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</si>
  <si>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</si>
  <si>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</si>
  <si>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</si>
  <si>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</si>
  <si>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</si>
  <si>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</si>
  <si>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</si>
  <si>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</si>
  <si>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</si>
  <si>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</si>
  <si>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</si>
  <si>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</si>
  <si>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</si>
  <si>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</si>
  <si>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</si>
  <si>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</si>
  <si>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</si>
  <si>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</si>
  <si>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</si>
  <si>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</si>
  <si>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</si>
  <si>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</si>
  <si>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</si>
  <si>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</si>
  <si>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</si>
  <si>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</si>
  <si>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</si>
  <si>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</si>
  <si>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</si>
  <si>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</si>
  <si>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</si>
  <si>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</si>
  <si>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</si>
  <si>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</si>
  <si>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</si>
  <si>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</si>
  <si>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</si>
  <si>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</si>
  <si>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</si>
  <si>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</si>
  <si>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</si>
  <si>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</si>
  <si>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</si>
  <si>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</si>
  <si>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</si>
  <si>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</si>
  <si>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</si>
  <si>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</si>
  <si>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</si>
  <si>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</si>
  <si>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</si>
  <si>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</si>
  <si>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</si>
  <si>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</si>
  <si>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</si>
  <si>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</si>
  <si>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</si>
  <si>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</si>
  <si>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</si>
  <si>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</si>
  <si>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</si>
  <si>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</si>
  <si>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</si>
  <si>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</si>
  <si>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</si>
  <si>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</si>
  <si>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</si>
  <si>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</si>
  <si>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</si>
  <si>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</si>
  <si>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</si>
  <si>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</si>
  <si>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</si>
  <si>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</si>
  <si>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</si>
  <si>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</si>
  <si>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</si>
  <si>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</si>
  <si>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</si>
  <si>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</si>
  <si>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</si>
  <si>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</si>
  <si>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</si>
  <si>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</si>
  <si>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</si>
  <si>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</si>
  <si>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</si>
  <si>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</si>
  <si>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</si>
  <si>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</si>
  <si>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</si>
  <si>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</si>
  <si>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</si>
  <si>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</si>
  <si>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</si>
  <si>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</si>
  <si>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</si>
  <si>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</si>
  <si>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</si>
  <si>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</si>
  <si>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</si>
  <si>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</si>
  <si>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</si>
  <si>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</si>
  <si>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</si>
  <si>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</si>
  <si>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</si>
  <si>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</si>
  <si>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</si>
  <si>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</si>
  <si>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</si>
  <si>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</si>
  <si>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</si>
  <si>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</si>
  <si>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</si>
  <si>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</si>
  <si>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</si>
  <si>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</si>
  <si>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</si>
  <si>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</si>
  <si>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</si>
  <si>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</si>
  <si>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</si>
  <si>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</si>
  <si>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</si>
  <si>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</si>
  <si>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</si>
  <si>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</si>
  <si>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</si>
  <si>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</si>
  <si>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</si>
  <si>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</si>
  <si>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</si>
  <si>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</si>
  <si>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</si>
  <si>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</si>
  <si>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</si>
  <si>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</si>
  <si>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</si>
  <si>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</si>
  <si>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</si>
  <si>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</si>
  <si>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</si>
  <si>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</si>
  <si>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</si>
  <si>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</si>
  <si>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</si>
  <si>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</si>
  <si>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</si>
  <si>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</si>
  <si>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</si>
  <si>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</si>
  <si>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</si>
  <si>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</si>
  <si>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</si>
  <si>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</si>
  <si>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</si>
  <si>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</si>
  <si>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</si>
  <si>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</si>
  <si>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</si>
  <si>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</si>
  <si>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</si>
  <si>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</si>
  <si>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</si>
  <si>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</si>
  <si>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</si>
  <si>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</si>
  <si>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</si>
  <si>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</si>
  <si>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</si>
  <si>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</si>
  <si>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</si>
  <si>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</si>
  <si>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</si>
  <si>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</si>
  <si>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</si>
  <si>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</si>
  <si>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</si>
  <si>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</si>
  <si>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</si>
  <si>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</si>
  <si>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</si>
  <si>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</si>
  <si>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</si>
  <si>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</si>
  <si>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</si>
  <si>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</si>
  <si>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</si>
  <si>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</si>
  <si>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</si>
  <si>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</si>
  <si>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</si>
  <si>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</si>
  <si>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</si>
  <si>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</si>
  <si>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</si>
  <si>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</si>
  <si>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</si>
  <si>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</si>
  <si>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</si>
  <si>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</si>
  <si>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</si>
  <si>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</si>
  <si>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</si>
  <si>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</si>
  <si>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</si>
  <si>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</si>
  <si>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</si>
  <si>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</si>
  <si>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</si>
  <si>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</si>
  <si>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</si>
  <si>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</si>
  <si>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</si>
  <si>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</si>
  <si>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</si>
  <si>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</si>
  <si>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</si>
  <si>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</si>
  <si>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</si>
  <si>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</si>
  <si>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</si>
  <si>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</si>
  <si>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</si>
  <si>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</si>
  <si>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</si>
  <si>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</si>
  <si>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</si>
  <si>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</si>
  <si>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</si>
  <si>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</si>
  <si>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</si>
  <si>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</si>
  <si>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</si>
  <si>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</si>
  <si>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</si>
  <si>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</si>
  <si>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</si>
  <si>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</si>
  <si>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</si>
  <si>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</si>
  <si>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</si>
  <si>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</si>
  <si>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</si>
  <si>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</si>
  <si>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</si>
  <si>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</si>
  <si>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</si>
  <si>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</si>
  <si>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</si>
  <si>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</si>
  <si>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</si>
  <si>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</si>
  <si>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</si>
  <si>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</si>
  <si>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</si>
  <si>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</si>
  <si>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</si>
  <si>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</si>
  <si>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</si>
  <si>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</si>
  <si>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</si>
  <si>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</si>
  <si>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</si>
  <si>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</si>
  <si>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</si>
  <si>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</si>
  <si>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</si>
  <si>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</si>
  <si>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</si>
  <si>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</si>
  <si>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</si>
  <si>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</si>
  <si>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</si>
  <si>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</si>
  <si>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</si>
  <si>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</si>
  <si>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</si>
  <si>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</si>
  <si>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</si>
  <si>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</si>
  <si>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</si>
  <si>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</si>
  <si>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</si>
  <si>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</si>
  <si>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</si>
  <si>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</si>
  <si>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</si>
  <si>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</si>
  <si>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</si>
  <si>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</si>
  <si>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</si>
  <si>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</si>
  <si>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</si>
  <si>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</si>
  <si>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</si>
  <si>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</si>
  <si>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</si>
  <si>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</si>
  <si>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</si>
  <si>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</si>
  <si>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</si>
  <si>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</si>
  <si>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</si>
  <si>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</si>
  <si>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</si>
  <si>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</si>
  <si>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</si>
  <si>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</si>
  <si>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</si>
  <si>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</si>
  <si>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</si>
  <si>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</si>
  <si>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</si>
  <si>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</si>
  <si>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</si>
  <si>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</si>
  <si>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</si>
  <si>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</si>
  <si>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</si>
  <si>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</si>
  <si>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</si>
  <si>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</si>
  <si>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</si>
  <si>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</si>
  <si>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</si>
  <si>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</si>
  <si>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</si>
  <si>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</si>
  <si>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</si>
  <si>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</si>
  <si>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</si>
  <si>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</si>
  <si>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</si>
  <si>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</si>
  <si>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</si>
  <si>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</si>
  <si>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</si>
  <si>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</si>
  <si>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</si>
  <si>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</si>
  <si>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</si>
  <si>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</si>
  <si>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</si>
  <si>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</si>
  <si>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</si>
  <si>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</si>
  <si>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</si>
  <si>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</si>
  <si>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</si>
  <si>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</si>
  <si>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</si>
  <si>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</si>
  <si>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</si>
  <si>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</si>
  <si>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</si>
  <si>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</si>
  <si>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</si>
  <si>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</si>
  <si>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</si>
  <si>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</si>
  <si>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</si>
  <si>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</si>
  <si>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</si>
  <si>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</si>
  <si>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</si>
  <si>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</si>
  <si>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</si>
  <si>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</si>
  <si>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</si>
  <si>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</si>
  <si>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</si>
  <si>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</si>
  <si>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</si>
  <si>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</si>
  <si>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</si>
  <si>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</si>
  <si>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</si>
  <si>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</si>
  <si>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</si>
  <si>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</si>
  <si>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</si>
  <si>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</si>
  <si>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</si>
  <si>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</si>
  <si>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</si>
  <si>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</si>
  <si>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</si>
  <si>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</si>
  <si>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</si>
  <si>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</si>
  <si>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</si>
  <si>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</si>
  <si>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</si>
  <si>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</si>
  <si>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</si>
  <si>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</si>
  <si>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</si>
  <si>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</si>
  <si>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</si>
  <si>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</si>
  <si>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</si>
  <si>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</si>
  <si>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</si>
  <si>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</si>
  <si>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</si>
  <si>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</si>
  <si>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</si>
  <si>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</si>
  <si>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</si>
  <si>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</si>
  <si>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</si>
  <si>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</si>
  <si>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</si>
  <si>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</si>
  <si>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</si>
  <si>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</si>
  <si>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</si>
  <si>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</si>
  <si>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</si>
  <si>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</si>
  <si>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</si>
  <si>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</si>
  <si>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</si>
  <si>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</si>
  <si>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</si>
  <si>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</si>
  <si>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</si>
  <si>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</si>
  <si>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</si>
  <si>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</si>
  <si>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</si>
  <si>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</si>
  <si>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</si>
  <si>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</si>
  <si>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</si>
  <si>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</si>
  <si>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</si>
  <si>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</si>
  <si>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</si>
  <si>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</si>
  <si>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</si>
  <si>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</si>
  <si>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</si>
  <si>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</si>
  <si>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</si>
  <si>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</si>
  <si>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</si>
  <si>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</si>
  <si>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</si>
  <si>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</si>
  <si>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</si>
  <si>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</si>
  <si>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</si>
  <si>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</si>
  <si>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</si>
  <si>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</si>
  <si>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</si>
  <si>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</si>
  <si>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</si>
  <si>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</si>
  <si>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</si>
  <si>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</si>
  <si>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</si>
  <si>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</si>
  <si>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</si>
  <si>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</si>
  <si>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</si>
  <si>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</si>
  <si>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</si>
  <si>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</si>
  <si>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</si>
  <si>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</si>
  <si>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</si>
  <si>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</si>
  <si>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</si>
  <si>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</si>
  <si>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</si>
  <si>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</si>
  <si>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</si>
  <si>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</si>
  <si>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</si>
  <si>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</si>
  <si>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</si>
  <si>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</si>
  <si>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</si>
  <si>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</si>
  <si>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</si>
  <si>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</si>
  <si>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</si>
  <si>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</si>
  <si>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</si>
  <si>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</si>
  <si>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</si>
  <si>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</si>
  <si>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</si>
  <si>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</si>
  <si>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</si>
  <si>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</si>
  <si>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</si>
  <si>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</si>
  <si>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</si>
  <si>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</si>
  <si>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</si>
  <si>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</si>
  <si>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</si>
  <si>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</si>
  <si>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</si>
  <si>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</si>
  <si>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</si>
  <si>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</si>
  <si>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</si>
  <si>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</si>
  <si>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</si>
  <si>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</si>
  <si>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</si>
  <si>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</si>
  <si>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</si>
  <si>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</si>
  <si>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</si>
  <si>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</si>
  <si>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</si>
  <si>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</si>
  <si>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</si>
  <si>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</si>
  <si>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</si>
  <si>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</si>
  <si>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</si>
  <si>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</si>
  <si>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</si>
  <si>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</si>
  <si>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</si>
  <si>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</si>
  <si>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</si>
  <si>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</si>
  <si>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</si>
  <si>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</si>
  <si>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</si>
  <si>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</si>
  <si>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</si>
  <si>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</si>
  <si>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</si>
  <si>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</si>
  <si>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</si>
  <si>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</si>
  <si>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</si>
  <si>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</si>
  <si>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</si>
  <si>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</si>
  <si>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</si>
  <si>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</si>
  <si>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</si>
  <si>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</si>
  <si>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</si>
  <si>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</si>
  <si>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</si>
  <si>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</si>
  <si>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</si>
  <si>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</si>
  <si>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</si>
  <si>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</si>
  <si>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</si>
  <si>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</si>
  <si>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</si>
  <si>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</si>
  <si>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</si>
  <si>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</si>
  <si>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</si>
  <si>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</si>
  <si>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</si>
  <si>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</si>
  <si>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</si>
  <si>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</si>
  <si>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</si>
  <si>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</si>
  <si>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</si>
  <si>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</si>
  <si>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</si>
  <si>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</si>
  <si>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</si>
  <si>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</si>
  <si>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</si>
  <si>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</si>
  <si>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</si>
  <si>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</si>
  <si>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</si>
  <si>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</si>
  <si>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</si>
  <si>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</si>
  <si>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</si>
  <si>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</si>
  <si>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</si>
  <si>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</si>
  <si>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</si>
  <si>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</si>
  <si>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</si>
  <si>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</si>
  <si>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</si>
  <si>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</si>
  <si>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</si>
  <si>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</si>
  <si>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</si>
  <si>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</si>
  <si>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</si>
  <si>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</si>
  <si>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</si>
  <si>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</si>
  <si>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</si>
  <si>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</si>
  <si>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</si>
  <si>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</si>
  <si>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</si>
  <si>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</si>
  <si>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</si>
  <si>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</si>
  <si>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</si>
  <si>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</si>
  <si>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</si>
  <si>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</si>
  <si>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</si>
  <si>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</si>
  <si>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</si>
  <si>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</si>
  <si>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</si>
  <si>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</si>
  <si>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</si>
  <si>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</si>
  <si>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</si>
  <si>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</si>
  <si>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</si>
  <si>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</si>
  <si>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</si>
  <si>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</si>
  <si>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</si>
  <si>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</si>
  <si>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</si>
  <si>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</si>
  <si>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</si>
  <si>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</si>
  <si>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</si>
  <si>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</si>
  <si>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</si>
  <si>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</si>
  <si>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</si>
  <si>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</si>
  <si>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</si>
  <si>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</si>
  <si>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</si>
  <si>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</si>
  <si>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</si>
  <si>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</si>
  <si>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</si>
  <si>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</si>
  <si>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</si>
  <si>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</si>
  <si>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</si>
  <si>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</si>
  <si>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</si>
  <si>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</si>
  <si>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</si>
  <si>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</si>
  <si>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</si>
  <si>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</si>
  <si>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</si>
  <si>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</si>
  <si>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</si>
  <si>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</si>
  <si>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</si>
  <si>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</si>
  <si>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</si>
  <si>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</si>
  <si>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</si>
  <si>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</si>
  <si>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</si>
  <si>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</si>
  <si>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</si>
  <si>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</si>
  <si>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</si>
  <si>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</si>
  <si>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</si>
  <si>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</si>
  <si>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</si>
  <si>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</si>
  <si>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</si>
  <si>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</si>
  <si>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</si>
  <si>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</si>
  <si>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</si>
  <si>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</si>
  <si>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</si>
  <si>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</si>
  <si>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</si>
  <si>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</si>
  <si>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</si>
  <si>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</si>
  <si>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</si>
  <si>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</si>
  <si>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</si>
  <si>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</si>
  <si>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</si>
  <si>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</si>
  <si>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</si>
  <si>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</si>
  <si>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</si>
  <si>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</si>
  <si>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</si>
  <si>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</si>
  <si>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</si>
  <si>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</si>
  <si>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</si>
  <si>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</si>
  <si>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</si>
  <si>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</si>
  <si>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</si>
  <si>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</si>
  <si>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</si>
  <si>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</si>
  <si>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</si>
  <si>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</si>
  <si>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</si>
  <si>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</si>
  <si>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</si>
  <si>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</si>
  <si>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</si>
  <si>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</si>
  <si>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</si>
  <si>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</si>
  <si>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</si>
  <si>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</si>
  <si>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</si>
  <si>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</si>
  <si>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</si>
  <si>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</si>
  <si>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</si>
  <si>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</si>
  <si>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</si>
  <si>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</si>
  <si>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</si>
  <si>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</si>
  <si>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</si>
  <si>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</si>
  <si>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</si>
  <si>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</si>
  <si>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</si>
  <si>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</si>
  <si>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</si>
  <si>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</si>
  <si>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</si>
  <si>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</si>
  <si>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</si>
  <si>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</si>
  <si>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</si>
  <si>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</si>
  <si>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</si>
  <si>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</si>
  <si>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</si>
  <si>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</si>
  <si>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</si>
  <si>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</si>
  <si>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</si>
  <si>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</si>
  <si>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</si>
  <si>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</si>
  <si>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</si>
  <si>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</si>
  <si>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</si>
  <si>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</si>
  <si>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</si>
  <si>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</si>
  <si>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</si>
  <si>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</si>
  <si>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</si>
  <si>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</si>
  <si>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</si>
  <si>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</si>
  <si>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</si>
  <si>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</si>
  <si>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</si>
  <si>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</si>
  <si>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</si>
  <si>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</si>
  <si>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</si>
  <si>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</si>
  <si>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</si>
  <si>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</si>
  <si>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</si>
  <si>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</si>
  <si>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</si>
  <si>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</si>
  <si>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</si>
  <si>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</si>
  <si>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</si>
  <si>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</si>
  <si>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</si>
  <si>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</si>
  <si>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</si>
  <si>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</si>
  <si>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</si>
  <si>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</si>
  <si>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</si>
  <si>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</si>
  <si>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</si>
  <si>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</si>
  <si>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</si>
  <si>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</si>
  <si>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</si>
  <si>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</si>
  <si>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</si>
  <si>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</si>
  <si>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</si>
  <si>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</si>
  <si>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</si>
  <si>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</si>
  <si>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</si>
  <si>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</si>
  <si>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</si>
  <si>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</si>
  <si>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</si>
  <si>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</si>
  <si>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</si>
  <si>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</si>
  <si>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</si>
  <si>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</si>
  <si>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</si>
  <si>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</si>
  <si>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</si>
  <si>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</si>
  <si>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</si>
  <si>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</si>
  <si>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</si>
  <si>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</si>
  <si>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</si>
  <si>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</si>
  <si>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</si>
  <si>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</si>
  <si>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</si>
  <si>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</si>
  <si>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</si>
  <si>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</si>
  <si>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</si>
  <si>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</si>
  <si>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</si>
  <si>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</si>
  <si>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</si>
  <si>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</si>
  <si>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</si>
  <si>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</si>
  <si>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</si>
  <si>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</si>
  <si>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</si>
  <si>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</si>
  <si>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</si>
  <si>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</si>
  <si>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</si>
  <si>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</si>
  <si>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</si>
  <si>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</si>
  <si>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</si>
  <si>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</si>
  <si>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</si>
  <si>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</si>
  <si>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</si>
  <si>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</si>
  <si>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</si>
  <si>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</si>
  <si>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</si>
  <si>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</si>
  <si>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</si>
  <si>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</si>
  <si>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</si>
  <si>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</si>
  <si>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</si>
  <si>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</si>
  <si>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</si>
  <si>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</si>
  <si>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</si>
  <si>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</si>
  <si>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</si>
  <si>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</si>
  <si>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</si>
  <si>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</si>
  <si>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</si>
  <si>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</si>
  <si>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</si>
  <si>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</si>
  <si>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</si>
  <si>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</si>
  <si>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</si>
  <si>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</si>
  <si>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</si>
  <si>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</si>
  <si>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</si>
  <si>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</si>
  <si>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</si>
  <si>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</si>
  <si>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</si>
  <si>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</si>
  <si>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</si>
  <si>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</si>
  <si>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</si>
  <si>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</si>
  <si>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</si>
  <si>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</si>
  <si>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</si>
  <si>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</si>
  <si>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</si>
  <si>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</si>
  <si>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</si>
  <si>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</si>
  <si>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</si>
  <si>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</si>
  <si>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</si>
  <si>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</si>
  <si>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</si>
  <si>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</si>
  <si>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</si>
  <si>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</si>
  <si>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</si>
  <si>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</si>
  <si>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</si>
  <si>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</si>
  <si>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</si>
  <si>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</si>
  <si>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</si>
  <si>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</si>
  <si>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</si>
  <si>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</si>
  <si>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</si>
  <si>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</si>
  <si>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</si>
  <si>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</si>
  <si>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</si>
  <si>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</si>
  <si>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</si>
  <si>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</si>
  <si>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</si>
  <si>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</si>
  <si>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</si>
  <si>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</si>
  <si>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</si>
  <si>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</si>
  <si>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</si>
  <si>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</si>
  <si>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</si>
  <si>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</si>
  <si>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</si>
  <si>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</si>
  <si>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</si>
  <si>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</si>
  <si>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</si>
  <si>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</si>
  <si>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</si>
  <si>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</si>
  <si>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</si>
  <si>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</si>
  <si>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</si>
  <si>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</si>
  <si>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</si>
  <si>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</si>
  <si>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</si>
  <si>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</si>
  <si>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</si>
  <si>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</si>
  <si>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</si>
  <si>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</si>
  <si>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</si>
  <si>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</si>
  <si>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</si>
  <si>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</si>
  <si>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</si>
  <si>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</si>
  <si>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</si>
  <si>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</si>
  <si>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</si>
  <si>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</si>
  <si>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</si>
  <si>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</si>
  <si>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</si>
  <si>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</si>
  <si>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</si>
  <si>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</si>
  <si>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</si>
  <si>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</si>
  <si>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</si>
  <si>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</si>
  <si>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</si>
  <si>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</si>
  <si>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</si>
  <si>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</si>
  <si>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</si>
  <si>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</si>
  <si>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</si>
  <si>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</si>
  <si>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</si>
  <si>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</si>
  <si>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</si>
  <si>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</si>
  <si>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</si>
  <si>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</si>
  <si>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</si>
  <si>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</si>
  <si>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</si>
  <si>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</si>
  <si>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</si>
  <si>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</si>
  <si>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</si>
  <si>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</si>
  <si>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</si>
  <si>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</si>
  <si>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</si>
  <si>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</si>
  <si>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</si>
  <si>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</si>
  <si>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</si>
  <si>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</si>
  <si>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</si>
  <si>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</si>
  <si>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</si>
  <si>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</si>
  <si>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</si>
  <si>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</si>
  <si>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</si>
  <si>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</si>
  <si>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</si>
  <si>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</si>
  <si>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</si>
  <si>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</si>
  <si>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</si>
  <si>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</si>
  <si>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</si>
  <si>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</si>
  <si>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</si>
  <si>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</si>
  <si>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</si>
  <si>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</si>
  <si>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</si>
  <si>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</si>
  <si>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</si>
  <si>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</si>
  <si>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</si>
  <si>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</si>
  <si>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</si>
  <si>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</si>
  <si>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</si>
  <si>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</si>
  <si>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</si>
  <si>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</si>
  <si>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</si>
  <si>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</si>
  <si>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</si>
  <si>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</si>
  <si>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</si>
  <si>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</si>
  <si>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</si>
  <si>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</si>
  <si>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</si>
  <si>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</si>
  <si>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</si>
  <si>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</si>
  <si>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</si>
  <si>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</si>
  <si>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</si>
  <si>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</si>
  <si>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</si>
  <si>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</si>
  <si>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</si>
  <si>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</si>
  <si>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</si>
  <si>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</si>
  <si>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</si>
  <si>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</si>
  <si>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</si>
  <si>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</si>
  <si>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</si>
  <si>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</si>
  <si>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</si>
  <si>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</si>
  <si>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</si>
  <si>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</si>
  <si>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</si>
  <si>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</si>
  <si>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</si>
  <si>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</si>
  <si>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</si>
  <si>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</si>
  <si>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</si>
  <si>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</si>
  <si>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</si>
  <si>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</si>
  <si>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</si>
  <si>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</si>
  <si>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</si>
  <si>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</si>
  <si>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</si>
  <si>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</si>
  <si>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</si>
  <si>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</si>
  <si>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</si>
  <si>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</si>
  <si>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</si>
  <si>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</si>
  <si>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</si>
  <si>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</si>
  <si>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</si>
  <si>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</si>
  <si>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</si>
  <si>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</si>
  <si>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</si>
  <si>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</si>
  <si>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</si>
  <si>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</si>
  <si>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</si>
  <si>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</si>
  <si>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</si>
  <si>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</si>
  <si>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</si>
  <si>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</si>
  <si>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</si>
  <si>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</si>
  <si>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</si>
  <si>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</si>
  <si>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</si>
  <si>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</si>
  <si>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</si>
  <si>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</si>
  <si>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</si>
  <si>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</si>
  <si>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</si>
  <si>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</si>
  <si>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</si>
  <si>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</si>
  <si>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</si>
  <si>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</si>
  <si>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</si>
  <si>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</si>
  <si>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</si>
  <si>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</si>
  <si>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</si>
  <si>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</si>
  <si>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</si>
  <si>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</si>
  <si>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</si>
  <si>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</si>
  <si>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</si>
  <si>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</si>
  <si>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</si>
  <si>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</si>
  <si>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</si>
  <si>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</si>
  <si>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</si>
  <si>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</si>
  <si>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</si>
  <si>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</si>
  <si>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</si>
  <si>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</si>
  <si>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</si>
  <si>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</si>
  <si>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</si>
  <si>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</si>
  <si>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</si>
  <si>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</si>
  <si>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</si>
  <si>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</si>
  <si>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</si>
  <si>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</si>
  <si>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</si>
  <si>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</si>
  <si>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</si>
  <si>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</si>
  <si>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</si>
  <si>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</si>
  <si>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</si>
  <si>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</si>
  <si>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</si>
  <si>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</si>
  <si>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</si>
  <si>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</si>
  <si>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</si>
  <si>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</si>
  <si>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</si>
  <si>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</si>
  <si>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</si>
  <si>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</si>
  <si>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</si>
  <si>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</si>
  <si>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</si>
  <si>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</si>
  <si>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</si>
  <si>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</si>
  <si>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</si>
  <si>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</si>
  <si>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</si>
  <si>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</si>
  <si>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</si>
  <si>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</si>
  <si>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</si>
  <si>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</si>
  <si>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</si>
  <si>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</si>
  <si>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</si>
  <si>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</si>
  <si>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</si>
  <si>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</si>
  <si>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</si>
  <si>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</si>
  <si>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</si>
  <si>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</si>
  <si>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</si>
  <si>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</si>
  <si>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</si>
  <si>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</si>
  <si>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</si>
  <si>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</si>
  <si>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</si>
  <si>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</si>
  <si>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</si>
  <si>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</si>
  <si>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</si>
  <si>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</si>
  <si>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</si>
  <si>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</si>
  <si>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</si>
  <si>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</si>
  <si>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</si>
  <si>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</si>
  <si>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</si>
  <si>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</si>
  <si>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</si>
  <si>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</si>
  <si>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</si>
  <si>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</si>
  <si>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</si>
  <si>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</si>
  <si>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</si>
  <si>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</si>
  <si>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</si>
  <si>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</si>
  <si>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</si>
  <si>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</si>
  <si>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</si>
  <si>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</si>
  <si>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</si>
  <si>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</si>
  <si>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</si>
  <si>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</si>
  <si>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</si>
  <si>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</si>
  <si>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</si>
  <si>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</si>
  <si>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</si>
  <si>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</si>
  <si>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</si>
  <si>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</si>
  <si>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</si>
  <si>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</si>
  <si>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</si>
  <si>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</si>
  <si>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</si>
  <si>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</si>
  <si>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</si>
  <si>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</si>
  <si>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</si>
  <si>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</si>
  <si>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</si>
  <si>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</si>
  <si>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</si>
  <si>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</si>
  <si>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</si>
  <si>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</si>
  <si>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</si>
  <si>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</si>
  <si>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</si>
  <si>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</si>
  <si>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</si>
  <si>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</si>
  <si>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</si>
  <si>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</si>
  <si>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</si>
  <si>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</si>
  <si>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</si>
  <si>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</si>
  <si>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</si>
  <si>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</si>
  <si>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</si>
  <si>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</si>
  <si>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</si>
  <si>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</si>
  <si>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</si>
  <si>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</si>
  <si>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</si>
  <si>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</si>
  <si>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</si>
  <si>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</si>
  <si>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</si>
  <si>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</si>
  <si>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</si>
  <si>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</si>
  <si>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</si>
  <si>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</si>
  <si>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</si>
  <si>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</si>
  <si>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</si>
  <si>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</si>
  <si>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</si>
  <si>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</si>
  <si>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</si>
  <si>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</si>
  <si>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</si>
  <si>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</si>
  <si>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</si>
  <si>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</si>
  <si>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</si>
  <si>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</si>
  <si>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</si>
  <si>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</si>
  <si>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</si>
  <si>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</si>
  <si>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</si>
  <si>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</si>
  <si>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</si>
  <si>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</si>
  <si>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</si>
  <si>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</si>
  <si>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</si>
  <si>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</si>
  <si>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</si>
  <si>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</si>
  <si>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</si>
  <si>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</si>
  <si>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</si>
  <si>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</si>
  <si>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</si>
  <si>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</si>
  <si>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</si>
  <si>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</si>
  <si>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</si>
  <si>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</si>
  <si>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</si>
  <si>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</si>
  <si>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</si>
  <si>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</si>
  <si>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</si>
  <si>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</si>
  <si>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</si>
  <si>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</si>
  <si>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</si>
  <si>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</si>
  <si>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</si>
  <si>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</si>
  <si>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</si>
  <si>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</si>
  <si>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</si>
  <si>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</si>
  <si>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</si>
  <si>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</si>
  <si>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</si>
  <si>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</si>
  <si>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</si>
  <si>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</si>
  <si>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</si>
  <si>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</si>
  <si>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</si>
  <si>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</si>
  <si>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</si>
  <si>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</si>
  <si>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</si>
  <si>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</si>
  <si>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</si>
  <si>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</si>
  <si>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</si>
  <si>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</si>
  <si>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</si>
  <si>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</si>
  <si>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</si>
  <si>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</si>
  <si>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</si>
  <si>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</si>
  <si>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</si>
  <si>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</si>
  <si>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</si>
  <si>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</si>
  <si>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</si>
  <si>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</si>
  <si>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</si>
  <si>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</si>
  <si>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</si>
  <si>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</si>
  <si>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</si>
  <si>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</si>
  <si>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</si>
  <si>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</si>
  <si>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</si>
  <si>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</si>
  <si>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</si>
  <si>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</si>
  <si>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</si>
  <si>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</si>
  <si>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</si>
  <si>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</si>
  <si>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</si>
  <si>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</si>
  <si>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</si>
  <si>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</si>
  <si>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</si>
  <si>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</si>
  <si>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</si>
  <si>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</si>
  <si>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</si>
  <si>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</si>
  <si>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</si>
  <si>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</si>
  <si>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</si>
  <si>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</si>
  <si>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</si>
  <si>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</si>
  <si>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</si>
  <si>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</si>
  <si>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</si>
  <si>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</si>
  <si>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</si>
  <si>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</si>
  <si>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</si>
  <si>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</si>
  <si>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</si>
  <si>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</si>
  <si>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</si>
  <si>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</si>
  <si>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</si>
  <si>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</si>
  <si>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</si>
  <si>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</si>
  <si>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</si>
  <si>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</si>
  <si>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</si>
  <si>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</si>
  <si>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</si>
  <si>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</si>
  <si>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</si>
  <si>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</si>
  <si>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</si>
  <si>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</si>
  <si>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</si>
  <si>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</si>
  <si>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</si>
  <si>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</si>
  <si>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</si>
  <si>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</si>
  <si>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</si>
  <si>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</si>
  <si>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</si>
  <si>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</si>
  <si>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</si>
  <si>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</si>
  <si>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</si>
  <si>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</si>
  <si>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</si>
  <si>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</si>
  <si>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</si>
  <si>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</si>
  <si>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</si>
  <si>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</si>
  <si>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</si>
  <si>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</si>
  <si>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</si>
  <si>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</si>
  <si>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</si>
  <si>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</si>
  <si>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</si>
  <si>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</si>
  <si>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</si>
  <si>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</si>
  <si>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</si>
  <si>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</si>
  <si>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</si>
  <si>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</si>
  <si>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</si>
  <si>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</si>
  <si>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</si>
  <si>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</si>
  <si>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</si>
  <si>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</si>
  <si>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</si>
  <si>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</si>
  <si>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</si>
  <si>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</si>
  <si>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</si>
  <si>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</si>
  <si>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</si>
  <si>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</si>
  <si>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</si>
  <si>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</si>
  <si>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</si>
  <si>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</si>
  <si>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</si>
  <si>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</si>
  <si>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</si>
  <si>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</si>
  <si>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</si>
  <si>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</si>
  <si>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</si>
  <si>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</si>
  <si>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</si>
  <si>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</si>
  <si>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</si>
  <si>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</si>
  <si>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</si>
  <si>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</si>
  <si>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</si>
  <si>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</si>
  <si>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</si>
  <si>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</si>
  <si>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</si>
  <si>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</si>
  <si>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</si>
  <si>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</si>
  <si>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</si>
  <si>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</si>
  <si>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</si>
  <si>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</si>
  <si>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</si>
  <si>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</si>
  <si>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</si>
  <si>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</si>
  <si>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</si>
  <si>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</si>
  <si>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</si>
  <si>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</si>
  <si>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</si>
  <si>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</si>
  <si>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</si>
  <si>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</si>
  <si>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</si>
  <si>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</si>
  <si>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</si>
  <si>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</si>
  <si>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</si>
  <si>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</si>
  <si>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</si>
  <si>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</si>
  <si>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</si>
  <si>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</si>
  <si>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</si>
  <si>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</si>
  <si>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</si>
  <si>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</si>
  <si>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</si>
  <si>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</si>
  <si>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</si>
  <si>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</si>
  <si>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</si>
  <si>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</si>
  <si>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</si>
  <si>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</si>
  <si>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</si>
  <si>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</si>
  <si>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</si>
  <si>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</si>
  <si>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</si>
  <si>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</si>
  <si>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</si>
  <si>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</si>
  <si>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</si>
  <si>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</si>
  <si>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</si>
  <si>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</si>
  <si>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</si>
  <si>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</si>
  <si>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</si>
  <si>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</si>
  <si>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</si>
  <si>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</si>
  <si>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</si>
  <si>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</si>
  <si>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</si>
  <si>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</si>
  <si>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</si>
  <si>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</si>
  <si>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</si>
  <si>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</si>
  <si>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</si>
  <si>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</si>
  <si>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</si>
  <si>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</si>
  <si>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</si>
  <si>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</si>
  <si>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</si>
  <si>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</si>
  <si>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</si>
  <si>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</si>
  <si>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</si>
  <si>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</si>
  <si>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</si>
  <si>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</si>
  <si>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</si>
  <si>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</si>
  <si>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</si>
  <si>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</si>
  <si>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</si>
  <si>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</si>
  <si>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</si>
  <si>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</si>
  <si>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</si>
  <si>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</si>
  <si>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</si>
  <si>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</si>
  <si>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</si>
  <si>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</si>
  <si>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</si>
  <si>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</si>
  <si>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</si>
  <si>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</si>
  <si>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</si>
  <si>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</si>
  <si>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</si>
  <si>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</si>
  <si>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</si>
  <si>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</si>
  <si>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</si>
  <si>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</si>
  <si>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</si>
  <si>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</si>
  <si>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</si>
  <si>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</si>
  <si>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</si>
  <si>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</si>
  <si>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</si>
  <si>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</si>
  <si>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</si>
  <si>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</si>
  <si>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</si>
  <si>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</si>
  <si>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</si>
  <si>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</si>
  <si>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</si>
  <si>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</si>
  <si>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</si>
  <si>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</si>
  <si>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</si>
  <si>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</si>
  <si>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</si>
  <si>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</si>
  <si>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</si>
  <si>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</si>
  <si>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</si>
  <si>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</si>
  <si>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</si>
  <si>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</si>
  <si>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</si>
  <si>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</si>
  <si>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</si>
  <si>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</si>
  <si>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</si>
  <si>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</si>
  <si>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</si>
  <si>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</si>
  <si>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</si>
  <si>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</si>
  <si>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</si>
  <si>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</si>
  <si>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</si>
  <si>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</si>
  <si>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</si>
  <si>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</si>
  <si>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</si>
  <si>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</si>
  <si>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</si>
  <si>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</si>
  <si>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</si>
  <si>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</si>
  <si>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</si>
  <si>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</si>
  <si>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</si>
  <si>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</si>
  <si>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</si>
  <si>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</si>
  <si>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</si>
  <si>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</si>
  <si>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</si>
  <si>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</si>
  <si>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</si>
  <si>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</si>
  <si>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</si>
  <si>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</si>
  <si>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</si>
  <si>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</si>
  <si>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</si>
  <si>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</si>
  <si>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</si>
  <si>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</si>
  <si>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</si>
  <si>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</si>
  <si>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</si>
  <si>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</si>
  <si>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</si>
  <si>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</si>
  <si>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</si>
  <si>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</si>
  <si>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</si>
  <si>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</si>
  <si>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</si>
  <si>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</si>
  <si>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</si>
  <si>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</si>
  <si>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</si>
  <si>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</si>
  <si>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</si>
  <si>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</si>
  <si>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</si>
  <si>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</si>
  <si>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</si>
  <si>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</si>
  <si>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</si>
  <si>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</si>
  <si>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</si>
  <si>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</si>
  <si>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</si>
  <si>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</si>
  <si>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</si>
  <si>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</si>
  <si>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</si>
  <si>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</si>
  <si>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</si>
  <si>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</si>
  <si>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</si>
  <si>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</si>
  <si>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</si>
  <si>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</si>
  <si>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</si>
  <si>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</si>
  <si>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</si>
  <si>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</si>
  <si>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</si>
  <si>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</si>
  <si>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</si>
  <si>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</si>
  <si>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</si>
  <si>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</si>
  <si>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</si>
  <si>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</si>
  <si>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</si>
  <si>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</si>
  <si>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</si>
  <si>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</si>
  <si>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</si>
  <si>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</si>
  <si>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</si>
  <si>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</si>
  <si>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</si>
  <si>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</si>
  <si>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</si>
  <si>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</si>
  <si>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</si>
  <si>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</si>
  <si>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</si>
  <si>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</si>
  <si>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</si>
  <si>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</si>
  <si>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</si>
  <si>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</si>
  <si>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</si>
  <si>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</si>
  <si>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</si>
  <si>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</si>
  <si>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</si>
  <si>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</si>
  <si>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</si>
  <si>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</si>
  <si>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</si>
  <si>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</si>
  <si>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</si>
  <si>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</si>
  <si>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</si>
  <si>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</si>
  <si>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</si>
  <si>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</si>
  <si>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</si>
  <si>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</si>
  <si>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</si>
  <si>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</si>
  <si>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</si>
  <si>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</si>
  <si>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</si>
  <si>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</si>
  <si>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</si>
  <si>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</si>
  <si>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</si>
  <si>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</si>
  <si>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</si>
  <si>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</si>
  <si>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</si>
  <si>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</si>
  <si>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</si>
  <si>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</si>
  <si>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</si>
  <si>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</si>
  <si>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</si>
  <si>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</si>
  <si>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</si>
  <si>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</si>
  <si>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</si>
  <si>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</si>
  <si>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</si>
  <si>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</si>
  <si>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</si>
  <si>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</si>
  <si>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</si>
  <si>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</si>
  <si>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</si>
  <si>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</si>
  <si>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</si>
  <si>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</si>
  <si>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</si>
  <si>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</si>
  <si>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</si>
  <si>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</si>
  <si>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</si>
  <si>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</si>
  <si>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</si>
  <si>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</si>
  <si>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</si>
  <si>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</si>
  <si>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</si>
  <si>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</si>
  <si>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</si>
  <si>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</si>
  <si>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</si>
  <si>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</si>
  <si>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</si>
  <si>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</si>
  <si>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</si>
  <si>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</si>
  <si>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</si>
  <si>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</si>
  <si>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</si>
  <si>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</si>
  <si>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</si>
  <si>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</si>
  <si>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</si>
  <si>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</si>
  <si>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</si>
  <si>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</si>
  <si>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</si>
  <si>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</si>
  <si>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</si>
  <si>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</si>
  <si>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</si>
  <si>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</si>
  <si>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</si>
  <si>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</si>
  <si>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</si>
  <si>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</si>
  <si>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</si>
  <si>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</si>
  <si>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</si>
  <si>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</si>
  <si>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</si>
  <si>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</si>
  <si>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</si>
  <si>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</si>
  <si>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</si>
  <si>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</si>
  <si>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</si>
  <si>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</si>
  <si>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</si>
  <si>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</si>
  <si>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</si>
  <si>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</si>
  <si>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</si>
  <si>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</si>
  <si>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</si>
  <si>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</si>
  <si>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</si>
  <si>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</si>
  <si>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</si>
  <si>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</si>
  <si>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</si>
  <si>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</si>
  <si>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</si>
  <si>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</si>
  <si>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</si>
  <si>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</si>
  <si>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</si>
  <si>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</si>
  <si>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</si>
  <si>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</si>
  <si>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</si>
  <si>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</si>
  <si>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</si>
  <si>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</si>
  <si>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</si>
  <si>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</si>
  <si>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</si>
  <si>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</si>
  <si>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</si>
  <si>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</si>
  <si>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</si>
  <si>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</si>
  <si>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</si>
  <si>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</si>
  <si>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</si>
  <si>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</si>
  <si>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</si>
  <si>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</si>
  <si>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</si>
  <si>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</si>
  <si>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</si>
  <si>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</si>
  <si>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</si>
  <si>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</si>
  <si>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</si>
  <si>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</si>
  <si>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</si>
  <si>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</si>
  <si>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</si>
  <si>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</si>
  <si>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</si>
  <si>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</si>
  <si>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</si>
  <si>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</si>
  <si>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</si>
  <si>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</si>
  <si>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</si>
  <si>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</si>
  <si>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</si>
  <si>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</si>
  <si>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</si>
  <si>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</si>
  <si>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</si>
  <si>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</si>
  <si>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</si>
  <si>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</si>
  <si>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</si>
  <si>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</si>
  <si>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</si>
  <si>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</si>
  <si>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</si>
  <si>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</si>
  <si>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</si>
  <si>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</si>
  <si>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</si>
  <si>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</si>
  <si>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</si>
  <si>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</si>
  <si>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</si>
  <si>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</si>
  <si>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</si>
  <si>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</si>
  <si>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</si>
  <si>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</si>
  <si>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</si>
  <si>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</si>
  <si>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</si>
  <si>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</si>
  <si>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</si>
  <si>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</si>
  <si>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</si>
  <si>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</si>
  <si>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</si>
  <si>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</si>
  <si>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</si>
  <si>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</si>
  <si>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</si>
  <si>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</si>
  <si>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</si>
  <si>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</si>
  <si>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</si>
  <si>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</si>
  <si>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</si>
  <si>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</si>
  <si>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</si>
  <si>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</si>
  <si>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</si>
  <si>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</si>
  <si>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</si>
  <si>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</si>
  <si>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</si>
  <si>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</si>
  <si>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</si>
  <si>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</si>
  <si>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</si>
  <si>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</si>
  <si>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</si>
  <si>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</si>
  <si>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</si>
  <si>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</si>
  <si>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</si>
  <si>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</si>
  <si>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</si>
  <si>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</si>
  <si>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</si>
  <si>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</si>
  <si>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</si>
  <si>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</si>
  <si>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</si>
  <si>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</si>
  <si>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</si>
  <si>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</si>
  <si>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</si>
  <si>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</si>
  <si>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</si>
  <si>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</si>
  <si>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</si>
  <si>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</si>
  <si>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</si>
  <si>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</si>
  <si>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</si>
  <si>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</si>
  <si>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</si>
  <si>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</si>
  <si>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</si>
  <si>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</si>
  <si>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</si>
  <si>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</si>
  <si>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</si>
  <si>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</si>
  <si>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</si>
  <si>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</si>
  <si>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</si>
  <si>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</si>
  <si>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</si>
  <si>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</si>
  <si>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</si>
  <si>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</si>
  <si>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</si>
  <si>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</si>
  <si>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</si>
  <si>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</si>
  <si>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</si>
  <si>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</si>
  <si>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</si>
  <si>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</si>
  <si>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</si>
  <si>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</si>
  <si>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</si>
  <si>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</si>
  <si>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</si>
  <si>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</si>
  <si>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</si>
  <si>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</si>
  <si>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</si>
  <si>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</si>
  <si>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</si>
  <si>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</si>
  <si>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</si>
  <si>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</si>
  <si>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</si>
  <si>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</si>
  <si>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</si>
  <si>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</si>
  <si>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</si>
  <si>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</si>
  <si>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</si>
  <si>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</si>
  <si>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</si>
  <si>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</si>
  <si>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</si>
  <si>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</si>
  <si>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</si>
  <si>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</si>
  <si>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</si>
  <si>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</si>
  <si>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</si>
  <si>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</si>
  <si>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</si>
  <si>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</si>
  <si>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</si>
  <si>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</si>
  <si>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</si>
  <si>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</si>
  <si>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</si>
  <si>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</si>
  <si>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</si>
  <si>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</si>
  <si>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</si>
  <si>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</si>
  <si>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</si>
  <si>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</si>
  <si>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</si>
  <si>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</si>
  <si>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</si>
  <si>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</si>
  <si>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</si>
  <si>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</si>
  <si>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</si>
  <si>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</si>
  <si>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</si>
  <si>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</si>
  <si>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</si>
  <si>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</si>
  <si>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</si>
  <si>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</si>
  <si>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</si>
  <si>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</si>
  <si>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</si>
  <si>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</si>
  <si>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</si>
  <si>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</si>
  <si>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</si>
  <si>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</si>
  <si>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</si>
  <si>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</si>
  <si>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</si>
  <si>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</si>
  <si>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</si>
  <si>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</si>
  <si>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</si>
  <si>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</si>
  <si>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</si>
  <si>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</si>
  <si>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</si>
  <si>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</si>
  <si>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</si>
  <si>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</si>
  <si>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</si>
  <si>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</si>
  <si>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</si>
  <si>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</si>
  <si>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</si>
  <si>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</si>
  <si>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</si>
  <si>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</si>
  <si>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</si>
  <si>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</si>
  <si>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</si>
  <si>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</si>
  <si>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</si>
  <si>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</si>
  <si>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</si>
  <si>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</si>
  <si>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</si>
  <si>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</si>
  <si>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</si>
  <si>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</si>
  <si>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</si>
  <si>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</si>
  <si>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</si>
  <si>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</si>
  <si>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</si>
  <si>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</si>
  <si>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</si>
  <si>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</si>
  <si>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</si>
  <si>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</si>
  <si>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</si>
  <si>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</si>
  <si>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</si>
  <si>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</si>
  <si>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</si>
  <si>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</si>
  <si>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</si>
  <si>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</si>
  <si>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</si>
  <si>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</si>
  <si>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</si>
  <si>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</si>
  <si>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</si>
  <si>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</si>
  <si>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</si>
  <si>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</si>
  <si>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</si>
  <si>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</si>
  <si>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</si>
  <si>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</si>
  <si>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</si>
  <si>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</si>
  <si>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</si>
  <si>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</si>
  <si>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</si>
  <si>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</si>
  <si>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</si>
  <si>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</si>
  <si>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</si>
  <si>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</si>
  <si>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</si>
  <si>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</si>
  <si>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</si>
  <si>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</si>
  <si>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</si>
  <si>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</si>
  <si>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</si>
  <si>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</si>
  <si>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</si>
  <si>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</si>
  <si>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</si>
  <si>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</si>
  <si>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</si>
  <si>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</si>
  <si>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</si>
  <si>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</si>
  <si>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</si>
  <si>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</si>
  <si>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</si>
  <si>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</si>
  <si>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</si>
  <si>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</si>
  <si>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</si>
  <si>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</si>
  <si>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</si>
  <si>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</si>
  <si>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</si>
  <si>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</si>
  <si>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</si>
  <si>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</si>
  <si>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</si>
  <si>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</si>
  <si>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</si>
  <si>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</si>
  <si>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</si>
  <si>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</si>
  <si>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</si>
  <si>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</si>
  <si>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</si>
  <si>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</si>
  <si>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</si>
  <si>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</si>
  <si>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</si>
  <si>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</si>
  <si>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</si>
  <si>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</si>
  <si>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</si>
  <si>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</si>
  <si>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</si>
  <si>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</si>
  <si>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</si>
  <si>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</si>
  <si>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</si>
  <si>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</si>
  <si>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</si>
  <si>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</si>
  <si>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</si>
  <si>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</si>
  <si>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</si>
  <si>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</si>
  <si>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</si>
  <si>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</si>
  <si>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</si>
  <si>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</si>
  <si>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</si>
  <si>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</si>
  <si>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</si>
  <si>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</si>
  <si>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</si>
  <si>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</si>
  <si>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</si>
  <si>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</si>
  <si>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</si>
  <si>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</si>
  <si>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</si>
  <si>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</si>
  <si>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</si>
  <si>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</si>
  <si>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</si>
  <si>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</si>
  <si>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</si>
  <si>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</si>
  <si>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</si>
  <si>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</si>
  <si>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</si>
  <si>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</si>
  <si>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</si>
  <si>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</si>
  <si>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</si>
  <si>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</si>
  <si>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</si>
  <si>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</si>
  <si>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</si>
  <si>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</si>
  <si>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</si>
  <si>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</si>
  <si>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</si>
  <si>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</si>
  <si>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</si>
  <si>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</si>
  <si>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</si>
  <si>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</si>
  <si>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</si>
  <si>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</si>
  <si>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</si>
  <si>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</si>
  <si>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</si>
  <si>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</si>
  <si>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</si>
  <si>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</si>
  <si>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</si>
  <si>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</si>
  <si>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</si>
  <si>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</si>
  <si>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</si>
  <si>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</si>
  <si>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</si>
  <si>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</si>
  <si>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</si>
  <si>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</si>
  <si>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</si>
  <si>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</si>
  <si>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</si>
  <si>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</si>
  <si>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</si>
  <si>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</si>
  <si>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</si>
  <si>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</si>
  <si>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</si>
  <si>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</si>
  <si>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</si>
  <si>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</si>
  <si>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</si>
  <si>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</si>
  <si>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</si>
  <si>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</si>
  <si>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</si>
  <si>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</si>
  <si>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</si>
  <si>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</si>
  <si>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</si>
  <si>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</si>
  <si>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</si>
  <si>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</si>
  <si>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</si>
  <si>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</si>
  <si>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</si>
  <si>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</si>
  <si>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</si>
  <si>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</si>
  <si>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</si>
  <si>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</si>
  <si>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</si>
  <si>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</si>
  <si>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</si>
  <si>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</si>
  <si>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</si>
  <si>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</si>
  <si>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</si>
  <si>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</si>
  <si>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</si>
  <si>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</si>
  <si>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</si>
  <si>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</si>
  <si>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</si>
  <si>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</si>
  <si>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</si>
  <si>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</si>
  <si>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</si>
  <si>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</si>
  <si>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</si>
  <si>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</si>
  <si>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</si>
  <si>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</si>
  <si>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</si>
  <si>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</si>
  <si>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</si>
  <si>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</si>
  <si>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</si>
  <si>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</si>
  <si>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</si>
  <si>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</si>
  <si>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</si>
  <si>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</si>
  <si>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</si>
  <si>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</si>
  <si>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</si>
  <si>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</si>
  <si>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</si>
  <si>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</si>
  <si>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</si>
  <si>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</si>
  <si>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</si>
  <si>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</si>
  <si>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</si>
  <si>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</si>
  <si>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</si>
  <si>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</si>
  <si>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</si>
  <si>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</si>
  <si>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</si>
  <si>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</si>
  <si>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</si>
  <si>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</si>
  <si>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</si>
  <si>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</si>
  <si>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</si>
  <si>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</si>
  <si>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</si>
  <si>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</si>
  <si>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</si>
  <si>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</si>
  <si>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</si>
  <si>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</si>
  <si>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</si>
  <si>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</si>
  <si>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</si>
  <si>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</si>
  <si>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</si>
  <si>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</si>
  <si>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</si>
  <si>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</si>
  <si>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</si>
  <si>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</si>
  <si>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</si>
  <si>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</si>
  <si>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</si>
  <si>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</si>
  <si>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</si>
  <si>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</si>
  <si>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</si>
  <si>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</si>
  <si>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</si>
  <si>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</si>
  <si>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</si>
  <si>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</si>
  <si>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</si>
  <si>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</si>
  <si>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</si>
  <si>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</si>
  <si>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</si>
  <si>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</si>
  <si>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</si>
  <si>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</si>
  <si>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</si>
  <si>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</si>
  <si>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</si>
  <si>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</si>
  <si>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</si>
  <si>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</si>
  <si>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</si>
  <si>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</si>
  <si>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</si>
  <si>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</si>
  <si>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</si>
  <si>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</si>
  <si>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</si>
  <si>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</si>
  <si>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</si>
  <si>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</si>
  <si>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</si>
  <si>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</si>
  <si>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</si>
  <si>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</si>
  <si>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</si>
  <si>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</si>
  <si>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</si>
  <si>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</si>
  <si>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</si>
  <si>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</si>
  <si>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</si>
  <si>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</si>
  <si>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</si>
  <si>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</si>
  <si>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</si>
  <si>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</si>
  <si>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</si>
  <si>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</si>
  <si>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</si>
  <si>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</si>
  <si>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</si>
  <si>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</si>
  <si>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</si>
  <si>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</si>
  <si>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</si>
  <si>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</si>
  <si>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</si>
  <si>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</si>
  <si>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</si>
  <si>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</si>
  <si>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</si>
  <si>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</si>
  <si>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</si>
  <si>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</si>
  <si>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</si>
  <si>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</si>
  <si>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</si>
  <si>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</si>
  <si>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</si>
  <si>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</si>
  <si>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</si>
  <si>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</si>
  <si>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</si>
  <si>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</si>
  <si>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</si>
  <si>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</si>
  <si>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</si>
  <si>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</si>
  <si>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</si>
  <si>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</si>
  <si>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</si>
  <si>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</si>
  <si>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</si>
  <si>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</si>
  <si>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</si>
  <si>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</si>
  <si>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</si>
  <si>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</si>
  <si>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</si>
  <si>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</si>
  <si>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</si>
  <si>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</si>
  <si>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</si>
  <si>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</si>
  <si>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</si>
  <si>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</si>
  <si>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</si>
  <si>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</si>
  <si>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</si>
  <si>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</si>
  <si>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</si>
  <si>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</si>
  <si>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</si>
  <si>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</si>
  <si>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</si>
  <si>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</si>
  <si>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</si>
  <si>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</si>
  <si>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</si>
  <si>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</si>
  <si>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</si>
  <si>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</si>
  <si>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</si>
  <si>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</si>
  <si>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</si>
  <si>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</si>
  <si>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</si>
  <si>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</si>
  <si>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</si>
  <si>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</si>
  <si>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</si>
  <si>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</si>
  <si>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</si>
  <si>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</si>
  <si>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</si>
  <si>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</si>
  <si>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</si>
  <si>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</si>
  <si>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</si>
  <si>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</si>
  <si>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</si>
  <si>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</si>
  <si>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</si>
  <si>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</si>
  <si>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</si>
  <si>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</si>
  <si>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</si>
  <si>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</si>
  <si>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</si>
  <si>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</si>
  <si>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</si>
  <si>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</si>
  <si>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</si>
  <si>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</si>
  <si>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</si>
  <si>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</si>
  <si>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</si>
  <si>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</si>
  <si>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</si>
  <si>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</si>
  <si>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</si>
  <si>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</si>
  <si>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</si>
  <si>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</si>
  <si>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</si>
  <si>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</si>
  <si>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</si>
  <si>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</si>
  <si>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</si>
  <si>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</si>
  <si>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</si>
  <si>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</si>
  <si>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</si>
  <si>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</si>
  <si>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</si>
  <si>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</si>
  <si>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</si>
  <si>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</si>
  <si>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</si>
  <si>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</si>
  <si>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</si>
  <si>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</si>
  <si>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</si>
  <si>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</si>
  <si>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</si>
  <si>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</si>
  <si>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</si>
  <si>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</si>
  <si>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</si>
  <si>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</si>
  <si>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</si>
  <si>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</si>
  <si>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</si>
  <si>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</si>
  <si>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</si>
  <si>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</si>
  <si>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</si>
  <si>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</si>
  <si>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</si>
  <si>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</si>
  <si>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</si>
  <si>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</si>
  <si>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</si>
  <si>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</si>
  <si>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</si>
  <si>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</si>
  <si>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</si>
  <si>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</si>
  <si>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</si>
  <si>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</si>
  <si>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</si>
  <si>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</si>
  <si>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</si>
  <si>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</si>
  <si>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</si>
  <si>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</si>
  <si>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</si>
  <si>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</si>
  <si>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</si>
  <si>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</si>
  <si>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</si>
  <si>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</si>
  <si>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</si>
  <si>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</si>
  <si>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</si>
  <si>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</si>
  <si>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</si>
  <si>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</si>
  <si>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</si>
  <si>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</si>
  <si>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</si>
  <si>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</si>
  <si>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</si>
  <si>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</si>
  <si>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</si>
  <si>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</si>
  <si>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</si>
  <si>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</si>
  <si>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</si>
  <si>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</si>
  <si>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</si>
  <si>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</si>
  <si>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</si>
  <si>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</si>
  <si>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</si>
  <si>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</si>
  <si>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</si>
  <si>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</si>
  <si>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</si>
  <si>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</si>
  <si>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</si>
  <si>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</si>
  <si>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</si>
  <si>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</si>
  <si>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</si>
  <si>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</si>
  <si>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</si>
  <si>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</si>
  <si>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</si>
  <si>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</si>
  <si>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</si>
  <si>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</si>
  <si>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</si>
  <si>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</si>
  <si>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</si>
  <si>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</si>
  <si>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</si>
  <si>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</si>
  <si>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</si>
  <si>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</si>
  <si>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</si>
  <si>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</si>
  <si>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</si>
  <si>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</si>
  <si>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</si>
  <si>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</si>
  <si>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</si>
  <si>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</si>
  <si>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</si>
  <si>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</si>
  <si>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</si>
  <si>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</si>
  <si>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</si>
  <si>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</si>
  <si>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</si>
  <si>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</si>
  <si>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</si>
  <si>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</si>
  <si>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</si>
  <si>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</si>
  <si>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</si>
  <si>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</si>
  <si>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</si>
  <si>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</si>
  <si>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</si>
  <si>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</si>
  <si>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</si>
  <si>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</si>
  <si>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</si>
  <si>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</si>
  <si>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</si>
  <si>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</si>
  <si>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</si>
  <si>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</si>
  <si>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</si>
  <si>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</si>
  <si>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</si>
  <si>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</si>
  <si>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</si>
  <si>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</si>
  <si>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</si>
  <si>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</si>
  <si>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</si>
  <si>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</si>
  <si>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</si>
  <si>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</si>
  <si>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</si>
  <si>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</si>
  <si>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</si>
  <si>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</si>
  <si>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</si>
  <si>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</si>
  <si>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</si>
  <si>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</si>
  <si>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</si>
  <si>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</si>
  <si>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</si>
  <si>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</si>
  <si>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</si>
  <si>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</si>
  <si>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</si>
  <si>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</si>
  <si>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</si>
  <si>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</si>
  <si>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</si>
  <si>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</si>
  <si>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</si>
  <si>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</si>
  <si>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</si>
  <si>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</si>
  <si>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</si>
  <si>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</si>
  <si>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</si>
  <si>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</si>
  <si>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</si>
  <si>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</si>
  <si>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</si>
  <si>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</si>
  <si>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</si>
  <si>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</si>
  <si>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</si>
  <si>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</si>
  <si>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</si>
  <si>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</si>
  <si>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</si>
  <si>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</si>
  <si>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</si>
  <si>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</si>
  <si>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</si>
  <si>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</si>
  <si>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</si>
  <si>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</si>
  <si>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</si>
  <si>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</si>
  <si>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</si>
  <si>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</si>
  <si>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</si>
  <si>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</si>
  <si>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</si>
  <si>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</si>
  <si>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</si>
  <si>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</si>
  <si>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</si>
  <si>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</si>
  <si>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</si>
  <si>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</si>
  <si>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</si>
  <si>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</si>
  <si>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</si>
  <si>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</si>
  <si>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</si>
  <si>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</si>
  <si>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</si>
  <si>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</si>
  <si>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</si>
  <si>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</si>
  <si>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</si>
  <si>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</si>
  <si>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</si>
  <si>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</si>
  <si>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</si>
  <si>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</si>
  <si>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</si>
  <si>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</si>
  <si>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</si>
  <si>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</si>
  <si>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</si>
  <si>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</si>
  <si>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</si>
  <si>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</si>
  <si>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</si>
  <si>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</si>
  <si>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</si>
  <si>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</si>
  <si>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</si>
  <si>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</si>
  <si>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</si>
  <si>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</si>
  <si>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</si>
  <si>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</si>
  <si>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</si>
  <si>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</si>
  <si>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</si>
  <si>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</si>
  <si>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</si>
  <si>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</si>
  <si>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</si>
  <si>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</si>
  <si>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</si>
  <si>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</si>
  <si>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</si>
  <si>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</si>
  <si>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</si>
  <si>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</si>
  <si>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</si>
  <si>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</si>
  <si>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</si>
  <si>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</si>
  <si>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</si>
  <si>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</si>
  <si>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</si>
  <si>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</si>
  <si>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</si>
  <si>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</si>
  <si>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</si>
  <si>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</si>
  <si>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</si>
  <si>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</si>
  <si>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</si>
  <si>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</si>
  <si>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</si>
  <si>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</si>
  <si>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</si>
  <si>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</si>
  <si>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</si>
  <si>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</si>
  <si>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</si>
  <si>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</si>
  <si>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</si>
  <si>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</si>
  <si>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</si>
  <si>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</si>
  <si>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</si>
  <si>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</si>
  <si>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</si>
  <si>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</si>
  <si>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</si>
  <si>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</si>
  <si>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</si>
  <si>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</si>
  <si>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</si>
  <si>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</si>
  <si>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</si>
  <si>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</si>
  <si>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</si>
  <si>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</si>
  <si>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</si>
  <si>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</si>
  <si>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</si>
  <si>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</si>
  <si>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</si>
  <si>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</si>
  <si>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</si>
  <si>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</si>
  <si>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</si>
  <si>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</si>
  <si>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</si>
  <si>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</si>
  <si>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</si>
  <si>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</si>
  <si>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</si>
  <si>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</si>
  <si>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</si>
  <si>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</si>
  <si>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</si>
  <si>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</si>
  <si>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</si>
  <si>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</si>
  <si>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</si>
  <si>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</si>
  <si>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</si>
  <si>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</si>
  <si>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</si>
  <si>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</si>
  <si>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</si>
  <si>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</si>
  <si>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</si>
  <si>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</si>
  <si>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</si>
  <si>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</si>
  <si>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</si>
  <si>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</si>
  <si>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</si>
  <si>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</si>
  <si>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</si>
  <si>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</si>
  <si>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</si>
  <si>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</si>
  <si>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</si>
  <si>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</si>
  <si>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</si>
  <si>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</si>
  <si>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</si>
  <si>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</si>
  <si>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</si>
  <si>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</si>
  <si>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</si>
  <si>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</si>
  <si>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</si>
  <si>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</si>
  <si>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</si>
  <si>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</si>
  <si>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</si>
  <si>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</si>
  <si>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</si>
  <si>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</si>
  <si>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</si>
  <si>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</si>
  <si>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</si>
  <si>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</si>
  <si>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</si>
  <si>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</si>
  <si>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</si>
  <si>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</si>
  <si>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</si>
  <si>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</si>
  <si>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</si>
  <si>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</si>
  <si>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</si>
  <si>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</si>
  <si>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</si>
  <si>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</si>
  <si>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</si>
  <si>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</si>
  <si>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</si>
  <si>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</si>
  <si>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</si>
  <si>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</si>
  <si>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</si>
  <si>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</si>
  <si>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</si>
  <si>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</si>
  <si>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</si>
  <si>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</si>
  <si>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</si>
  <si>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</si>
  <si>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</si>
  <si>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</si>
  <si>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</si>
  <si>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</si>
  <si>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</si>
  <si>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</si>
  <si>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</si>
  <si>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</si>
  <si>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</si>
  <si>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</si>
  <si>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</si>
  <si>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</si>
  <si>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</si>
  <si>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</si>
  <si>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</si>
  <si>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</si>
  <si>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</si>
  <si>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</si>
  <si>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</si>
  <si>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</si>
  <si>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</si>
  <si>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</si>
  <si>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</si>
  <si>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</si>
  <si>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</si>
  <si>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</si>
  <si>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</si>
  <si>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</si>
  <si>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</si>
  <si>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</si>
  <si>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</si>
  <si>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</si>
  <si>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</si>
  <si>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</si>
  <si>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</si>
  <si>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</si>
  <si>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</si>
  <si>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</si>
  <si>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</si>
  <si>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</si>
  <si>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</si>
  <si>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</si>
  <si>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</si>
  <si>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</si>
  <si>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</si>
  <si>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</si>
  <si>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</si>
  <si>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</si>
  <si>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</si>
  <si>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</si>
  <si>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</si>
  <si>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</si>
  <si>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</si>
  <si>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</si>
  <si>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</si>
  <si>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</si>
  <si>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</si>
  <si>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</si>
  <si>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</si>
  <si>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</si>
  <si>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</si>
  <si>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</si>
  <si>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</si>
  <si>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</si>
  <si>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</si>
  <si>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</si>
  <si>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</si>
  <si>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</si>
  <si>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</si>
  <si>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</si>
  <si>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</si>
  <si>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</si>
  <si>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</si>
  <si>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</si>
  <si>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</si>
  <si>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</si>
  <si>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</si>
  <si>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</si>
  <si>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</si>
  <si>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</si>
  <si>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</si>
  <si>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</si>
  <si>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</si>
  <si>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</si>
  <si>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</si>
  <si>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</si>
  <si>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</si>
  <si>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</si>
  <si>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</si>
  <si>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</si>
  <si>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</si>
  <si>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</si>
  <si>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</si>
  <si>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</si>
  <si>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</si>
  <si>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</si>
  <si>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</si>
  <si>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</si>
  <si>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</si>
  <si>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</si>
  <si>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</si>
  <si>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</si>
  <si>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</si>
  <si>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</si>
  <si>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</si>
  <si>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</si>
  <si>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</si>
  <si>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</si>
  <si>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</si>
  <si>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</si>
  <si>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</si>
  <si>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</si>
  <si>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</si>
  <si>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</si>
  <si>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</si>
  <si>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</si>
  <si>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</si>
  <si>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</si>
  <si>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</si>
  <si>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</si>
  <si>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</si>
  <si>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</si>
  <si>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</si>
  <si>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</si>
  <si>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</si>
  <si>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</si>
  <si>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</si>
  <si>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</si>
  <si>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</si>
  <si>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</si>
  <si>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</si>
  <si>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</si>
  <si>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</si>
  <si>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</si>
  <si>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</si>
  <si>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</si>
  <si>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</si>
  <si>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</si>
  <si>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</si>
  <si>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</si>
  <si>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</si>
  <si>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</si>
  <si>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</si>
  <si>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</si>
  <si>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</si>
  <si>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</si>
  <si>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</si>
  <si>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</si>
  <si>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</si>
  <si>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</si>
  <si>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</si>
  <si>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</si>
  <si>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</si>
  <si>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</si>
  <si>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</si>
  <si>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</si>
  <si>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</si>
  <si>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</si>
  <si>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</si>
  <si>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</si>
  <si>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</si>
  <si>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</si>
  <si>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</si>
  <si>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</si>
  <si>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</si>
  <si>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</si>
  <si>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</si>
  <si>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</si>
  <si>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</si>
  <si>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</si>
  <si>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</si>
  <si>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</si>
  <si>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</si>
  <si>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</si>
  <si>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</si>
  <si>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</si>
  <si>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</si>
  <si>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</si>
  <si>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</si>
  <si>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</si>
  <si>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</si>
  <si>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</si>
  <si>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</si>
  <si>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</si>
  <si>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</si>
  <si>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</si>
  <si>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</si>
  <si>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</si>
  <si>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</si>
  <si>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</si>
  <si>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</si>
  <si>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</si>
  <si>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</si>
  <si>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</si>
  <si>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</si>
  <si>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</si>
  <si>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</si>
  <si>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</si>
  <si>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</si>
  <si>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</si>
  <si>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</si>
  <si>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</si>
  <si>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</si>
  <si>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</si>
  <si>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</si>
  <si>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</si>
  <si>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</si>
  <si>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</si>
  <si>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</si>
  <si>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</si>
  <si>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</si>
  <si>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</si>
  <si>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</si>
  <si>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</si>
  <si>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</si>
  <si>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</si>
  <si>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</si>
  <si>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</si>
  <si>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</si>
  <si>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</si>
  <si>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</si>
  <si>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</si>
  <si>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</si>
  <si>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</si>
  <si>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</si>
  <si>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</si>
  <si>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</si>
  <si>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</si>
  <si>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</si>
  <si>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</si>
  <si>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</si>
  <si>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</si>
  <si>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</si>
  <si>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</si>
  <si>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</si>
  <si>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</si>
  <si>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</si>
  <si>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</si>
  <si>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</si>
  <si>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</si>
  <si>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</si>
  <si>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</si>
  <si>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</si>
  <si>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</si>
  <si>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</si>
  <si>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</si>
  <si>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</si>
  <si>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</si>
  <si>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</si>
  <si>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</si>
  <si>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</si>
  <si>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</si>
  <si>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</si>
  <si>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</si>
  <si>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</si>
  <si>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</si>
  <si>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</si>
  <si>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</si>
  <si>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</si>
  <si>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</si>
  <si>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</si>
  <si>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</si>
  <si>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</si>
  <si>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</si>
  <si>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</si>
  <si>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</si>
  <si>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</si>
  <si>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</si>
  <si>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</si>
  <si>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</si>
  <si>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</si>
  <si>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</si>
  <si>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</si>
  <si>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</si>
  <si>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</si>
  <si>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</si>
  <si>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</si>
  <si>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</si>
  <si>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</si>
  <si>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</si>
  <si>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</si>
  <si>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</si>
  <si>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</si>
  <si>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</si>
  <si>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</si>
  <si>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</si>
  <si>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</si>
  <si>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</si>
  <si>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</si>
  <si>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</si>
  <si>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</si>
  <si>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</si>
  <si>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</si>
  <si>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</si>
  <si>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</si>
  <si>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</si>
  <si>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</si>
  <si>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</si>
  <si>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</si>
  <si>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</si>
  <si>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</si>
  <si>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</si>
  <si>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</si>
  <si>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</si>
  <si>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</si>
  <si>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</si>
  <si>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</si>
  <si>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</si>
  <si>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</si>
  <si>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</si>
  <si>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</si>
  <si>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</si>
  <si>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</si>
  <si>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</si>
  <si>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</si>
  <si>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</si>
  <si>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</si>
  <si>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</si>
  <si>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</si>
  <si>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</si>
  <si>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</si>
  <si>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</si>
  <si>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</si>
  <si>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</si>
  <si>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</si>
  <si>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</si>
  <si>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</si>
  <si>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</si>
  <si>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</si>
  <si>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</si>
  <si>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</si>
  <si>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</si>
  <si>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</si>
  <si>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</si>
  <si>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</si>
  <si>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</si>
  <si>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</si>
  <si>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</si>
  <si>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</si>
  <si>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</si>
  <si>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</si>
  <si>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</si>
  <si>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</si>
  <si>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</si>
  <si>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</si>
  <si>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</si>
  <si>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</si>
  <si>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</si>
  <si>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</si>
  <si>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</si>
  <si>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</si>
  <si>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</si>
  <si>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</si>
  <si>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</si>
  <si>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</si>
  <si>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</si>
  <si>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</si>
  <si>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</si>
  <si>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</si>
  <si>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</si>
  <si>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</si>
  <si>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</si>
  <si>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</si>
  <si>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</si>
  <si>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</si>
  <si>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</si>
  <si>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</si>
  <si>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</si>
  <si>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</si>
  <si>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</si>
  <si>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</si>
  <si>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</si>
  <si>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</si>
  <si>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</si>
  <si>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</si>
  <si>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</si>
  <si>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</si>
  <si>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</si>
  <si>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</si>
  <si>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</si>
  <si>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</si>
  <si>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</si>
  <si>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</si>
  <si>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</si>
  <si>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</si>
  <si>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</si>
  <si>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</si>
  <si>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</si>
  <si>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</si>
  <si>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</si>
  <si>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</si>
  <si>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</si>
  <si>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</si>
  <si>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</si>
  <si>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</si>
  <si>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</si>
  <si>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</si>
  <si>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</si>
  <si>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</si>
  <si>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</si>
  <si>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</si>
  <si>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</si>
  <si>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</si>
  <si>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</si>
  <si>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</si>
  <si>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</si>
  <si>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</si>
  <si>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</si>
  <si>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</si>
  <si>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</si>
  <si>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</si>
  <si>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</si>
  <si>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</si>
  <si>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</si>
  <si>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</si>
  <si>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</si>
  <si>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</si>
  <si>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</si>
  <si>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</si>
  <si>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</si>
  <si>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</si>
  <si>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</si>
  <si>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</si>
  <si>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</si>
  <si>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</si>
  <si>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</si>
  <si>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</si>
  <si>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</si>
  <si>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</si>
  <si>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</si>
  <si>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</si>
  <si>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</si>
  <si>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</si>
  <si>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</si>
  <si>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</si>
  <si>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</si>
  <si>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</si>
  <si>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</si>
  <si>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</si>
  <si>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</si>
  <si>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</si>
  <si>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</si>
  <si>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</si>
  <si>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</si>
  <si>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</si>
  <si>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</si>
  <si>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</si>
  <si>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</si>
  <si>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</si>
  <si>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</si>
  <si>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</si>
  <si>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</si>
  <si>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</si>
  <si>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</si>
  <si>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</si>
  <si>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</si>
  <si>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</si>
  <si>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</si>
  <si>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</si>
  <si>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</si>
  <si>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</si>
  <si>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</si>
  <si>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</si>
  <si>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</si>
  <si>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</si>
  <si>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</si>
  <si>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</si>
  <si>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</si>
  <si>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</si>
  <si>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</si>
  <si>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</si>
  <si>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</si>
  <si>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</si>
  <si>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</si>
  <si>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</si>
  <si>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</si>
  <si>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</si>
  <si>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</si>
  <si>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</si>
  <si>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</si>
  <si>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</si>
  <si>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</si>
  <si>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</si>
  <si>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</si>
  <si>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</si>
  <si>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</si>
  <si>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</si>
  <si>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</si>
  <si>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</si>
  <si>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</si>
  <si>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</si>
  <si>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</si>
  <si>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</si>
  <si>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</si>
  <si>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</si>
  <si>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</si>
  <si>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</si>
  <si>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</si>
  <si>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</si>
  <si>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</si>
  <si>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</si>
  <si>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</si>
  <si>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</si>
  <si>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</si>
  <si>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</si>
  <si>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</si>
  <si>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</si>
  <si>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</si>
  <si>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</si>
  <si>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</si>
  <si>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</si>
  <si>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</si>
  <si>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</si>
  <si>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</si>
  <si>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</si>
  <si>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</si>
  <si>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</si>
  <si>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</si>
  <si>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</si>
  <si>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</si>
  <si>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</si>
  <si>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</si>
  <si>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</si>
  <si>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</si>
  <si>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</si>
  <si>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</si>
  <si>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</si>
  <si>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</si>
  <si>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</si>
  <si>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</si>
  <si>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</si>
  <si>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</si>
  <si>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</si>
  <si>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</si>
  <si>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</si>
  <si>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</si>
  <si>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</si>
  <si>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</si>
  <si>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</si>
  <si>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</si>
  <si>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</si>
  <si>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</si>
  <si>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</si>
  <si>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</si>
  <si>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</si>
  <si>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</si>
  <si>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</si>
  <si>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</si>
  <si>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</si>
  <si>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</si>
  <si>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</si>
  <si>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</si>
  <si>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</si>
  <si>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</si>
  <si>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</si>
  <si>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</si>
  <si>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</si>
  <si>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</si>
  <si>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</si>
  <si>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</si>
  <si>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</si>
  <si>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</si>
  <si>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</si>
  <si>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</si>
  <si>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</si>
  <si>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</si>
  <si>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</si>
  <si>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</si>
  <si>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</si>
  <si>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</si>
  <si>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</si>
  <si>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</si>
  <si>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</si>
  <si>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</si>
  <si>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</si>
  <si>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</si>
  <si>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</si>
  <si>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</si>
  <si>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</si>
  <si>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</si>
  <si>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</si>
  <si>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</si>
  <si>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</si>
  <si>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</si>
  <si>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</si>
  <si>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</si>
  <si>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</si>
  <si>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</si>
  <si>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</si>
  <si>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</si>
  <si>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</si>
  <si>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</si>
  <si>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</si>
  <si>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</si>
  <si>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</si>
  <si>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</si>
  <si>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</si>
  <si>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</si>
  <si>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</si>
  <si>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</si>
  <si>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</si>
  <si>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</si>
  <si>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</si>
  <si>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</si>
  <si>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</si>
  <si>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</si>
  <si>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</si>
  <si>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</si>
  <si>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</si>
  <si>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</si>
  <si>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</si>
  <si>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</si>
  <si>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</si>
  <si>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</si>
  <si>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</si>
  <si>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</si>
  <si>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</si>
  <si>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</si>
  <si>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</si>
  <si>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</si>
  <si>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</si>
  <si>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</si>
  <si>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</si>
  <si>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</si>
  <si>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</si>
  <si>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</si>
  <si>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</si>
  <si>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</si>
  <si>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</si>
  <si>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</si>
  <si>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</si>
  <si>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</si>
  <si>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</si>
  <si>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</si>
  <si>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</si>
  <si>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</si>
  <si>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</si>
  <si>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</si>
  <si>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</si>
  <si>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</si>
  <si>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</si>
  <si>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</si>
  <si>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</si>
  <si>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</si>
  <si>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</si>
  <si>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</si>
  <si>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</si>
  <si>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</si>
  <si>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</si>
  <si>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</si>
  <si>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</si>
  <si>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</si>
  <si>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</si>
  <si>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</si>
  <si>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</si>
  <si>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</si>
  <si>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</si>
  <si>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</si>
  <si>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</si>
  <si>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</si>
  <si>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</si>
  <si>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</si>
  <si>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</si>
  <si>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</si>
  <si>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</si>
  <si>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</si>
  <si>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</si>
  <si>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</si>
  <si>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</si>
  <si>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</si>
  <si>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</si>
  <si>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</si>
  <si>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</si>
  <si>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</si>
  <si>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</si>
  <si>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</si>
  <si>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</si>
  <si>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</si>
  <si>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</si>
  <si>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</si>
  <si>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</si>
  <si>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</si>
  <si>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</si>
  <si>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</si>
  <si>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</si>
  <si>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</si>
  <si>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</si>
  <si>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</si>
  <si>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</si>
  <si>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</si>
  <si>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</si>
  <si>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</si>
  <si>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</si>
  <si>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</si>
  <si>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</si>
  <si>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</si>
  <si>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</si>
  <si>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</si>
  <si>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</si>
  <si>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</si>
  <si>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</si>
  <si>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</si>
  <si>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</si>
  <si>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</si>
  <si>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</si>
  <si>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</si>
  <si>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</si>
  <si>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</si>
  <si>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</si>
  <si>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</si>
  <si>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</si>
  <si>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</si>
  <si>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</si>
  <si>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</si>
  <si>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</si>
  <si>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</si>
  <si>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</si>
  <si>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</si>
  <si>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</si>
  <si>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</si>
  <si>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</si>
  <si>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</si>
  <si>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</si>
  <si>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</si>
  <si>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</si>
  <si>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</si>
  <si>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</si>
  <si>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</si>
  <si>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</si>
  <si>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</si>
  <si>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</si>
  <si>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</si>
  <si>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</si>
  <si>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</si>
  <si>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</si>
  <si>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</si>
  <si>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</si>
  <si>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</si>
  <si>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</si>
  <si>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</si>
  <si>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</si>
  <si>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</si>
  <si>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</si>
  <si>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</si>
  <si>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</si>
  <si>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</si>
  <si>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</si>
  <si>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</si>
  <si>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</si>
  <si>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</si>
  <si>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</si>
  <si>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</si>
  <si>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</si>
  <si>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</si>
  <si>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</si>
  <si>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</si>
  <si>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</si>
  <si>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</si>
  <si>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</si>
  <si>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</si>
  <si>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</si>
  <si>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</si>
  <si>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</si>
  <si>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</si>
  <si>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</si>
  <si>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</si>
  <si>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</si>
  <si>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</si>
  <si>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</si>
  <si>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</si>
  <si>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</si>
  <si>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</si>
  <si>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</si>
  <si>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</si>
  <si>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</si>
  <si>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</si>
  <si>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</si>
  <si>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</si>
  <si>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</si>
  <si>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</si>
  <si>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</si>
  <si>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</si>
  <si>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</si>
  <si>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</si>
  <si>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</si>
  <si>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</si>
  <si>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</si>
  <si>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</si>
  <si>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</si>
  <si>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</si>
  <si>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</si>
  <si>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</si>
  <si>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</si>
  <si>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</si>
  <si>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</si>
  <si>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</si>
  <si>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</si>
  <si>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</si>
  <si>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</si>
  <si>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</si>
  <si>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</si>
  <si>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</si>
  <si>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</si>
  <si>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</si>
  <si>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</si>
  <si>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</si>
  <si>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</si>
  <si>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</si>
  <si>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</si>
  <si>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</si>
  <si>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</si>
  <si>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</si>
  <si>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</si>
  <si>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</si>
  <si>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</si>
  <si>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</si>
  <si>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</si>
  <si>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</si>
  <si>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</si>
  <si>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</si>
  <si>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</si>
  <si>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</si>
  <si>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</si>
  <si>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</si>
  <si>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</si>
  <si>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</si>
  <si>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</si>
  <si>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</si>
  <si>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</si>
  <si>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</si>
  <si>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</si>
  <si>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</si>
  <si>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</si>
  <si>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</si>
  <si>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</si>
  <si>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</si>
  <si>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</si>
  <si>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</si>
  <si>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</si>
  <si>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</si>
  <si>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</si>
  <si>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</si>
  <si>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</si>
  <si>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</si>
  <si>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</si>
  <si>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</si>
  <si>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</si>
  <si>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</si>
  <si>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</si>
  <si>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</si>
  <si>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</si>
  <si>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</si>
  <si>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</si>
  <si>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</si>
  <si>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</si>
  <si>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</si>
  <si>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</si>
  <si>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</si>
  <si>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</si>
  <si>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</si>
  <si>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</si>
  <si>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</si>
  <si>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</si>
  <si>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</si>
  <si>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</si>
  <si>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</si>
  <si>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</si>
  <si>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</si>
  <si>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</si>
  <si>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</si>
  <si>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</si>
  <si>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</si>
  <si>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</si>
  <si>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</si>
  <si>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</si>
  <si>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</si>
  <si>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</si>
  <si>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</si>
  <si>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</si>
  <si>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</si>
  <si>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</si>
  <si>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</si>
  <si>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</si>
  <si>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</si>
  <si>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</si>
  <si>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</si>
  <si>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</si>
  <si>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</si>
  <si>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</si>
  <si>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</si>
  <si>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</si>
  <si>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</si>
  <si>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</si>
  <si>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</si>
  <si>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</si>
  <si>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</si>
  <si>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</si>
  <si>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</si>
  <si>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</si>
  <si>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</si>
  <si>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</si>
  <si>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</si>
  <si>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</si>
  <si>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</si>
  <si>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</si>
  <si>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</si>
  <si>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</si>
  <si>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</si>
  <si>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</si>
  <si>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</si>
  <si>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</si>
  <si>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</si>
  <si>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</si>
  <si>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</si>
  <si>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</si>
  <si>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</si>
  <si>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</si>
  <si>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</si>
  <si>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</si>
  <si>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</si>
  <si>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</si>
  <si>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</si>
  <si>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</si>
  <si>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</si>
  <si>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</si>
  <si>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</si>
  <si>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</si>
  <si>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</si>
  <si>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</si>
  <si>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</si>
  <si>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</si>
  <si>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</si>
  <si>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</si>
  <si>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</si>
  <si>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</si>
  <si>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</si>
  <si>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</si>
  <si>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</si>
  <si>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</si>
  <si>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</si>
  <si>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</si>
  <si>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</si>
  <si>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</si>
  <si>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</si>
  <si>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</si>
  <si>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</si>
  <si>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</si>
  <si>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</si>
  <si>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</si>
  <si>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</si>
  <si>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</si>
  <si>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</si>
  <si>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</si>
  <si>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</si>
  <si>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</si>
  <si>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</si>
  <si>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</si>
  <si>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</si>
  <si>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</si>
  <si>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</si>
  <si>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</si>
  <si>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</si>
  <si>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</si>
  <si>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</si>
  <si>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</si>
  <si>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</si>
  <si>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</si>
  <si>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</si>
  <si>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</si>
  <si>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</si>
  <si>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</si>
  <si>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</si>
  <si>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</si>
  <si>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</si>
  <si>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</si>
  <si>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</si>
  <si>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</si>
  <si>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</si>
  <si>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</si>
  <si>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</si>
  <si>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</si>
  <si>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</si>
  <si>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</si>
  <si>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</si>
  <si>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</si>
  <si>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</si>
  <si>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</si>
  <si>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</si>
  <si>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</si>
  <si>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</si>
  <si>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</si>
  <si>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</si>
  <si>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</si>
  <si>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</si>
  <si>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</si>
  <si>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</si>
  <si>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</si>
  <si>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</si>
  <si>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</si>
  <si>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</si>
  <si>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</si>
  <si>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</si>
  <si>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</si>
  <si>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</si>
  <si>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</si>
  <si>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</si>
  <si>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</si>
  <si>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</si>
  <si>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</si>
  <si>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</si>
  <si>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</si>
  <si>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</si>
  <si>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</si>
  <si>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</si>
  <si>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</si>
  <si>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</si>
  <si>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</si>
  <si>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</si>
  <si>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</si>
  <si>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</si>
  <si>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</si>
  <si>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</si>
  <si>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</si>
  <si>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</si>
  <si>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</si>
  <si>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</si>
  <si>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</si>
  <si>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</si>
  <si>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</si>
  <si>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</si>
  <si>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</si>
  <si>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</si>
  <si>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</si>
  <si>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</si>
  <si>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</si>
  <si>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</si>
  <si>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</si>
  <si>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</si>
  <si>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</si>
  <si>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</si>
  <si>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</si>
  <si>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</si>
  <si>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</si>
  <si>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</si>
  <si>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</si>
  <si>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</si>
  <si>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</si>
  <si>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</si>
  <si>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</si>
  <si>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</si>
  <si>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</si>
  <si>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</si>
  <si>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</si>
  <si>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</si>
  <si>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</si>
  <si>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</si>
  <si>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</si>
  <si>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</si>
  <si>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</si>
  <si>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</si>
  <si>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</si>
  <si>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</si>
  <si>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</si>
  <si>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</si>
  <si>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</si>
  <si>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</si>
  <si>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</si>
  <si>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</si>
  <si>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</si>
  <si>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</si>
  <si>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</si>
  <si>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</si>
  <si>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</si>
  <si>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</si>
  <si>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</si>
  <si>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</si>
  <si>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</si>
  <si>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</si>
  <si>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</si>
  <si>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</si>
  <si>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</si>
  <si>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</si>
  <si>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</si>
  <si>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</si>
  <si>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</si>
  <si>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</si>
  <si>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</si>
  <si>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</si>
  <si>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</si>
  <si>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</si>
  <si>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</si>
  <si>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</si>
  <si>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</si>
  <si>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</si>
  <si>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</si>
  <si>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</si>
  <si>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</si>
  <si>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</si>
  <si>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</si>
  <si>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</si>
  <si>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</si>
  <si>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</si>
  <si>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</si>
  <si>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</si>
  <si>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</si>
  <si>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</si>
  <si>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</si>
  <si>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</si>
  <si>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</si>
  <si>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</si>
  <si>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</si>
  <si>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</si>
  <si>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</si>
  <si>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</si>
  <si>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</si>
  <si>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</si>
  <si>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</si>
  <si>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</si>
  <si>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</si>
  <si>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</si>
  <si>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</si>
  <si>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</si>
  <si>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</si>
  <si>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</si>
  <si>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</si>
  <si>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</si>
  <si>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</si>
  <si>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</si>
  <si>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</si>
  <si>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</si>
  <si>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</si>
  <si>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</si>
  <si>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</si>
  <si>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</si>
  <si>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</si>
  <si>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</si>
  <si>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</si>
  <si>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</si>
  <si>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</si>
  <si>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</si>
  <si>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</si>
  <si>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</si>
  <si>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</si>
  <si>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</si>
  <si>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</si>
  <si>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</si>
  <si>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</si>
  <si>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</si>
  <si>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</si>
  <si>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</si>
  <si>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</si>
  <si>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</si>
  <si>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</si>
  <si>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</si>
  <si>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</si>
  <si>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</si>
  <si>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</si>
  <si>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</si>
  <si>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</si>
  <si>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</si>
  <si>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</si>
  <si>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</si>
  <si>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</si>
  <si>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</si>
  <si>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</si>
  <si>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</si>
  <si>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</si>
  <si>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</si>
  <si>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</si>
  <si>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</si>
  <si>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</si>
  <si>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</si>
  <si>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</si>
  <si>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</si>
  <si>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</si>
  <si>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</si>
  <si>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</si>
  <si>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</si>
  <si>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</si>
  <si>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</si>
  <si>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</si>
  <si>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</si>
  <si>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</si>
  <si>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</si>
  <si>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</si>
  <si>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</si>
  <si>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</si>
  <si>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</si>
  <si>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</si>
  <si>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</si>
  <si>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</si>
  <si>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</si>
  <si>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</si>
  <si>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</si>
  <si>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</si>
  <si>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</si>
  <si>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</si>
  <si>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</si>
  <si>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</si>
  <si>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</si>
  <si>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</si>
  <si>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</si>
  <si>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</si>
  <si>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</si>
  <si>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</si>
  <si>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</si>
  <si>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</si>
  <si>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</si>
  <si>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</si>
  <si>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</si>
  <si>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</si>
  <si>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</si>
  <si>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</si>
  <si>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</si>
  <si>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</si>
  <si>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</si>
  <si>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</si>
  <si>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</si>
  <si>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</si>
  <si>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</si>
  <si>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</si>
  <si>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</si>
  <si>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</si>
  <si>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</si>
  <si>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</si>
  <si>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</si>
  <si>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</si>
  <si>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</si>
  <si>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</si>
  <si>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</si>
  <si>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</si>
  <si>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</si>
  <si>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</si>
  <si>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</si>
  <si>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</si>
  <si>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</si>
  <si>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</si>
  <si>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</si>
  <si>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</si>
  <si>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</si>
  <si>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</si>
  <si>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</si>
  <si>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</si>
  <si>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</si>
  <si>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</si>
  <si>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</si>
  <si>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</si>
  <si>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</si>
  <si>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</si>
  <si>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</si>
  <si>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</si>
  <si>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</si>
  <si>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</si>
  <si>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</si>
  <si>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</si>
  <si>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</si>
  <si>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</si>
  <si>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</si>
  <si>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</si>
  <si>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</si>
  <si>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</si>
  <si>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</si>
  <si>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</si>
  <si>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</si>
  <si>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</si>
  <si>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</si>
  <si>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</si>
  <si>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</si>
  <si>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</si>
  <si>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</si>
  <si>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</si>
  <si>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</si>
  <si>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</si>
  <si>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</si>
  <si>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</si>
  <si>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</si>
  <si>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</si>
  <si>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</si>
  <si>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</si>
  <si>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</si>
  <si>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</si>
  <si>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</si>
  <si>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</si>
  <si>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</si>
  <si>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</si>
  <si>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</si>
  <si>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</si>
  <si>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</si>
  <si>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</si>
  <si>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</si>
  <si>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</si>
  <si>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</si>
  <si>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</si>
  <si>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</si>
  <si>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</si>
  <si>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</si>
  <si>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</si>
  <si>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</si>
  <si>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</si>
  <si>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</si>
  <si>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</si>
  <si>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</si>
  <si>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</si>
  <si>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</si>
  <si>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</si>
  <si>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</si>
  <si>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</si>
  <si>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</si>
  <si>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</si>
  <si>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</si>
  <si>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</si>
  <si>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</si>
  <si>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</si>
  <si>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</si>
  <si>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</si>
  <si>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</si>
  <si>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</si>
  <si>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</si>
  <si>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</si>
  <si>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</si>
  <si>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</si>
  <si>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</si>
  <si>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</si>
  <si>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</si>
  <si>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</si>
  <si>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</si>
  <si>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</si>
  <si>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</si>
  <si>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</si>
  <si>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</si>
  <si>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</si>
  <si>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</si>
  <si>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</si>
  <si>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</si>
  <si>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</si>
  <si>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</si>
  <si>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</si>
  <si>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</si>
  <si>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</si>
  <si>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</si>
  <si>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</si>
  <si>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</si>
  <si>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</si>
  <si>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</si>
  <si>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</si>
  <si>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</si>
  <si>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</si>
  <si>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</si>
  <si>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</si>
  <si>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</si>
  <si>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</si>
  <si>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</si>
  <si>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</si>
  <si>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</si>
  <si>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</si>
  <si>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</si>
  <si>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</si>
  <si>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</si>
  <si>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</si>
  <si>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</si>
  <si>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</si>
  <si>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</si>
  <si>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</si>
  <si>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</si>
  <si>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</si>
  <si>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</si>
  <si>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</si>
  <si>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</si>
  <si>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</si>
  <si>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</si>
  <si>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</si>
  <si>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</si>
  <si>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</si>
  <si>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</si>
  <si>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</si>
  <si>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</si>
  <si>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</si>
  <si>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</si>
  <si>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</si>
  <si>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</si>
  <si>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</si>
  <si>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</si>
  <si>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</si>
  <si>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</si>
  <si>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</si>
  <si>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</si>
  <si>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</si>
  <si>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</si>
  <si>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</si>
  <si>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</si>
  <si>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</si>
  <si>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</si>
  <si>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</si>
  <si>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</si>
  <si>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</si>
  <si>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</si>
  <si>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</si>
  <si>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</si>
  <si>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</si>
  <si>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</si>
  <si>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</si>
  <si>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</si>
  <si>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</si>
  <si>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</si>
  <si>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</si>
  <si>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</si>
  <si>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</si>
  <si>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</si>
  <si>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</si>
  <si>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</si>
  <si>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</si>
  <si>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</si>
  <si>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</si>
  <si>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</si>
  <si>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</si>
  <si>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</si>
  <si>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</si>
  <si>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</si>
  <si>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</si>
  <si>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</si>
  <si>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</si>
  <si>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</si>
  <si>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</si>
  <si>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</si>
  <si>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</si>
  <si>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</si>
  <si>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</si>
  <si>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</si>
  <si>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</si>
  <si>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</si>
  <si>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</si>
  <si>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</si>
  <si>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</si>
  <si>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</si>
  <si>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</si>
  <si>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</si>
  <si>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</si>
  <si>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</si>
  <si>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</si>
  <si>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</si>
  <si>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</si>
  <si>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</si>
  <si>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</si>
  <si>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</si>
  <si>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</si>
  <si>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</si>
  <si>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</si>
  <si>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</si>
  <si>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</si>
  <si>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</si>
  <si>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</si>
  <si>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</si>
  <si>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</si>
  <si>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</si>
  <si>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</si>
  <si>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</si>
  <si>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</si>
  <si>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</si>
  <si>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</si>
  <si>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</si>
  <si>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</si>
  <si>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</si>
  <si>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</si>
  <si>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</si>
  <si>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</si>
  <si>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</si>
  <si>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</si>
  <si>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</si>
  <si>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</si>
  <si>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</si>
  <si>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</si>
  <si>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</si>
  <si>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</si>
  <si>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</si>
  <si>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</si>
  <si>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</si>
  <si>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</si>
  <si>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</si>
  <si>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</si>
  <si>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</si>
  <si>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</si>
  <si>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</si>
  <si>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</si>
  <si>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</si>
  <si>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</si>
  <si>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</si>
  <si>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</si>
  <si>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</si>
  <si>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</si>
  <si>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</si>
  <si>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</si>
  <si>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</si>
  <si>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</si>
  <si>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</si>
  <si>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</si>
  <si>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</si>
  <si>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</si>
  <si>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</si>
  <si>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</si>
  <si>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</si>
  <si>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</si>
  <si>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</si>
  <si>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</si>
  <si>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</si>
  <si>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</si>
  <si>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</si>
  <si>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</si>
  <si>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</si>
  <si>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</si>
  <si>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</si>
  <si>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</si>
  <si>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</si>
  <si>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</si>
  <si>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</si>
  <si>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</si>
  <si>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</si>
  <si>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</si>
  <si>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</si>
  <si>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</si>
  <si>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</si>
  <si>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</si>
  <si>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</si>
  <si>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</si>
  <si>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</si>
  <si>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</si>
  <si>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</si>
  <si>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</si>
  <si>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</si>
  <si>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</si>
  <si>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</si>
  <si>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</si>
  <si>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</si>
  <si>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</si>
  <si>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</si>
  <si>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</si>
  <si>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</si>
  <si>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</si>
  <si>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</si>
  <si>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</si>
  <si>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</si>
  <si>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</si>
  <si>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</si>
  <si>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</si>
  <si>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</si>
  <si>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</si>
  <si>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</si>
  <si>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</si>
  <si>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</si>
  <si>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</si>
  <si>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</si>
  <si>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</si>
  <si>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</si>
  <si>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</si>
  <si>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</si>
  <si>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</si>
  <si>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</si>
  <si>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</si>
  <si>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</si>
  <si>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</si>
  <si>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</si>
  <si>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</si>
  <si>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</si>
  <si>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</si>
  <si>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</si>
  <si>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</si>
  <si>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</si>
  <si>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</si>
  <si>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</si>
  <si>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</si>
  <si>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</si>
  <si>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</si>
  <si>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</si>
  <si>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</si>
  <si>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</si>
  <si>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</si>
  <si>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</si>
  <si>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</si>
  <si>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</si>
  <si>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</si>
  <si>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</si>
  <si>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</si>
  <si>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</si>
  <si>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</si>
  <si>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</si>
  <si>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</si>
  <si>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</si>
  <si>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</si>
  <si>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</si>
  <si>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</si>
  <si>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</si>
  <si>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</si>
  <si>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</si>
  <si>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</si>
  <si>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</si>
  <si>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</si>
  <si>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</si>
  <si>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</si>
  <si>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</si>
  <si>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</si>
  <si>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</si>
  <si>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</si>
  <si>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</si>
  <si>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</si>
  <si>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</si>
  <si>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</si>
  <si>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</si>
  <si>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</si>
  <si>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</si>
  <si>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</si>
  <si>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</si>
  <si>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</si>
  <si>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</si>
  <si>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</si>
  <si>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</si>
  <si>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</si>
  <si>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</si>
  <si>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</si>
  <si>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</si>
  <si>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</si>
  <si>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</si>
  <si>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</si>
  <si>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</si>
  <si>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</si>
  <si>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</si>
  <si>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</si>
  <si>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</si>
  <si>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</si>
  <si>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</si>
  <si>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</si>
  <si>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</si>
  <si>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</si>
  <si>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</si>
  <si>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</si>
  <si>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</si>
  <si>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</si>
  <si>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</si>
  <si>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</si>
  <si>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</si>
  <si>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</si>
  <si>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</si>
  <si>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</si>
  <si>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</si>
  <si>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</si>
  <si>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</si>
  <si>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</si>
  <si>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</si>
  <si>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</si>
  <si>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</si>
  <si>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</si>
  <si>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</si>
  <si>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</si>
  <si>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</si>
  <si>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</si>
  <si>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</si>
  <si>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</si>
  <si>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</si>
  <si>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</si>
  <si>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</si>
  <si>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</si>
  <si>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</si>
  <si>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</si>
  <si>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</si>
  <si>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</si>
  <si>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</si>
  <si>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</si>
  <si>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</si>
  <si>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</si>
  <si>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</si>
  <si>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</si>
  <si>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</si>
  <si>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</si>
  <si>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</si>
  <si>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</si>
  <si>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</si>
  <si>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</si>
  <si>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</si>
  <si>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</si>
  <si>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</si>
  <si>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</si>
  <si>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</si>
  <si>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</si>
  <si>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</si>
  <si>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</si>
  <si>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</si>
  <si>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</si>
  <si>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</si>
  <si>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</si>
  <si>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</si>
  <si>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</si>
  <si>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</si>
  <si>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</si>
  <si>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</si>
  <si>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</si>
  <si>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</si>
  <si>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</si>
  <si>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</si>
  <si>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</si>
  <si>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</si>
  <si>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</si>
  <si>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</si>
  <si>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</si>
  <si>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</si>
  <si>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</si>
  <si>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</si>
  <si>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</si>
  <si>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</si>
  <si>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</si>
  <si>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</si>
  <si>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</si>
  <si>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</si>
  <si>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</si>
  <si>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</si>
  <si>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</si>
  <si>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</si>
  <si>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</si>
  <si>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</si>
  <si>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</si>
  <si>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</si>
  <si>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</si>
  <si>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</si>
  <si>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</si>
  <si>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</si>
  <si>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</si>
  <si>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</si>
  <si>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</si>
  <si>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</si>
  <si>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</si>
  <si>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</si>
  <si>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</si>
  <si>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</si>
  <si>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</si>
  <si>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</si>
  <si>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</si>
  <si>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</si>
  <si>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</si>
  <si>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</si>
  <si>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</si>
  <si>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</si>
  <si>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</si>
  <si>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</si>
  <si>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</si>
  <si>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</si>
  <si>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</si>
  <si>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</si>
  <si>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</si>
  <si>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</si>
  <si>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</si>
  <si>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</si>
  <si>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</si>
  <si>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</si>
  <si>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</si>
  <si>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</si>
  <si>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</si>
  <si>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</si>
  <si>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</si>
  <si>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</si>
  <si>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</si>
  <si>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</si>
  <si>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</si>
  <si>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</si>
  <si>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</si>
  <si>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</si>
  <si>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</si>
  <si>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</si>
  <si>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</si>
  <si>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</si>
  <si>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</si>
  <si>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</si>
  <si>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</si>
  <si>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</si>
  <si>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</si>
  <si>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</si>
  <si>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</si>
  <si>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</si>
  <si>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</si>
  <si>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</si>
  <si>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</si>
  <si>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</si>
  <si>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</si>
  <si>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</si>
  <si>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</si>
  <si>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</si>
  <si>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</si>
  <si>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</si>
  <si>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</si>
  <si>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</si>
  <si>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</si>
  <si>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</si>
  <si>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</si>
  <si>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</si>
  <si>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</si>
  <si>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</si>
  <si>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</si>
  <si>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</si>
  <si>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</si>
  <si>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</si>
  <si>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</si>
  <si>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</si>
  <si>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</si>
  <si>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</si>
  <si>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</si>
  <si>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</si>
  <si>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</si>
  <si>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</si>
  <si>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</si>
  <si>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</si>
  <si>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</si>
  <si>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</si>
  <si>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</si>
  <si>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</si>
  <si>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</si>
  <si>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</si>
  <si>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</si>
  <si>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</si>
  <si>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</si>
  <si>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</si>
  <si>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</si>
  <si>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</si>
  <si>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</si>
  <si>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</si>
  <si>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</si>
  <si>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</si>
  <si>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</si>
  <si>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</si>
  <si>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</si>
  <si>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</si>
  <si>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</si>
  <si>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</si>
  <si>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</si>
  <si>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</si>
  <si>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</si>
  <si>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</si>
  <si>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</si>
  <si>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</si>
  <si>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</si>
  <si>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</si>
  <si>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</si>
  <si>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</si>
  <si>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</si>
  <si>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</si>
  <si>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</si>
  <si>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</si>
  <si>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</si>
  <si>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</si>
  <si>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</si>
  <si>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</si>
  <si>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</si>
  <si>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</si>
  <si>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</si>
  <si>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</si>
  <si>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</si>
  <si>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</si>
  <si>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</si>
  <si>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</si>
  <si>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</si>
  <si>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</si>
  <si>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</si>
  <si>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</si>
  <si>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</si>
  <si>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</si>
  <si>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</si>
  <si>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</si>
  <si>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</si>
  <si>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</si>
  <si>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</si>
  <si>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</si>
  <si>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</si>
  <si>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</si>
  <si>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</si>
  <si>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</si>
  <si>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</si>
  <si>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</si>
  <si>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</si>
  <si>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</si>
  <si>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</si>
  <si>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</si>
  <si>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</si>
  <si>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</si>
  <si>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</si>
  <si>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</si>
  <si>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</si>
  <si>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</si>
  <si>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</si>
  <si>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</si>
  <si>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</si>
  <si>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</si>
  <si>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</si>
  <si>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</si>
  <si>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</si>
  <si>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</si>
  <si>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</si>
  <si>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</si>
  <si>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</si>
  <si>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</si>
  <si>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</si>
  <si>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</si>
  <si>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</si>
  <si>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</si>
  <si>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</si>
  <si>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</si>
  <si>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</si>
  <si>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</si>
  <si>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</si>
  <si>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</si>
  <si>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</si>
  <si>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</si>
  <si>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</si>
  <si>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</si>
  <si>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</si>
  <si>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</si>
  <si>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</si>
  <si>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</si>
  <si>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</si>
  <si>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</si>
  <si>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</si>
  <si>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</si>
  <si>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</si>
  <si>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</si>
  <si>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</si>
  <si>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</si>
  <si>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</si>
  <si>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</si>
  <si>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</si>
  <si>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</si>
  <si>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</si>
  <si>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</si>
  <si>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</si>
  <si>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</si>
  <si>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</si>
  <si>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</si>
  <si>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</si>
  <si>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</si>
  <si>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</si>
  <si>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</si>
  <si>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</si>
  <si>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</si>
  <si>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</si>
  <si>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</si>
  <si>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</si>
  <si>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</si>
  <si>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</si>
  <si>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</si>
  <si>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</si>
  <si>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</si>
  <si>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</si>
  <si>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</si>
  <si>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</si>
  <si>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</si>
  <si>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</si>
  <si>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</si>
  <si>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</si>
  <si>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</si>
  <si>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</si>
  <si>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</si>
  <si>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</si>
  <si>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</si>
  <si>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</si>
  <si>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</si>
  <si>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</si>
  <si>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</si>
  <si>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</si>
  <si>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</si>
  <si>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</si>
  <si>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</si>
  <si>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</si>
  <si>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</si>
  <si>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</si>
  <si>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</si>
  <si>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</si>
  <si>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</si>
  <si>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</si>
  <si>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</si>
  <si>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</si>
  <si>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</si>
  <si>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</si>
  <si>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</si>
  <si>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</si>
  <si>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</si>
  <si>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</si>
  <si>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</si>
  <si>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</si>
  <si>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</si>
  <si>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</si>
  <si>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</si>
  <si>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</si>
  <si>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</si>
  <si>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</si>
  <si>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</si>
  <si>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</si>
  <si>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</si>
  <si>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</si>
  <si>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</si>
  <si>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</si>
  <si>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</si>
  <si>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</si>
  <si>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</si>
  <si>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</si>
  <si>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</si>
  <si>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</si>
  <si>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</si>
  <si>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</si>
  <si>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</si>
  <si>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</si>
  <si>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</si>
  <si>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</si>
  <si>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</si>
  <si>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</si>
  <si>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</si>
  <si>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</si>
  <si>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</si>
  <si>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</si>
  <si>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</si>
  <si>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</si>
  <si>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</si>
  <si>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</si>
  <si>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</si>
  <si>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</si>
  <si>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</si>
  <si>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</si>
  <si>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</si>
  <si>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</si>
  <si>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</si>
  <si>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</si>
  <si>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</si>
  <si>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</si>
  <si>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</si>
  <si>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</si>
  <si>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</si>
  <si>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</si>
  <si>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</si>
  <si>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</si>
  <si>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</si>
  <si>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</si>
  <si>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</si>
  <si>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</si>
  <si>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</si>
  <si>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</si>
  <si>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</si>
  <si>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</si>
  <si>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</si>
  <si>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</si>
  <si>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</si>
  <si>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</si>
  <si>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</si>
  <si>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</si>
  <si>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</si>
  <si>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</si>
  <si>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</si>
  <si>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</si>
  <si>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</si>
  <si>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</si>
  <si>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</si>
  <si>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</si>
  <si>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</si>
  <si>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</si>
  <si>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</si>
  <si>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</si>
  <si>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</si>
  <si>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</si>
  <si>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</si>
  <si>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</si>
  <si>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</si>
  <si>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</si>
  <si>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</si>
  <si>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</si>
  <si>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</si>
  <si>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</si>
  <si>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</si>
  <si>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</si>
  <si>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</si>
  <si>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</si>
  <si>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</si>
  <si>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</si>
  <si>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</si>
  <si>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</si>
  <si>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</si>
  <si>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</si>
  <si>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</si>
  <si>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</si>
  <si>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</si>
  <si>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</si>
  <si>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</si>
  <si>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</si>
  <si>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</si>
  <si>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</si>
  <si>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</si>
  <si>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</si>
  <si>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</si>
  <si>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</si>
  <si>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</si>
  <si>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</si>
  <si>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</si>
  <si>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</si>
  <si>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</si>
  <si>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</si>
  <si>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</si>
  <si>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</si>
  <si>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</si>
  <si>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</si>
  <si>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</si>
  <si>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</si>
  <si>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</si>
  <si>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</si>
  <si>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</si>
  <si>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</si>
  <si>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</si>
  <si>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</si>
  <si>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</si>
  <si>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</si>
  <si>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</si>
  <si>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</si>
  <si>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</si>
  <si>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</si>
  <si>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</si>
  <si>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</si>
  <si>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</si>
  <si>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</si>
  <si>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</si>
  <si>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</si>
  <si>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</si>
  <si>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</si>
  <si>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</si>
  <si>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</si>
  <si>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</si>
  <si>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</si>
  <si>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</si>
  <si>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</si>
  <si>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</si>
  <si>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</si>
  <si>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</si>
  <si>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</si>
  <si>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</si>
  <si>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</si>
  <si>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</si>
  <si>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</si>
  <si>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</si>
  <si>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</si>
  <si>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</si>
  <si>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</si>
  <si>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</si>
  <si>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</si>
  <si>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</si>
  <si>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</si>
  <si>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</si>
  <si>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</si>
  <si>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</si>
  <si>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</si>
  <si>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</si>
  <si>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</si>
  <si>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</si>
  <si>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</si>
  <si>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</si>
  <si>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</si>
  <si>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</si>
  <si>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</si>
  <si>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</si>
  <si>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</si>
  <si>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</si>
  <si>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</si>
  <si>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</si>
  <si>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</si>
  <si>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</si>
  <si>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</si>
  <si>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</si>
  <si>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</si>
  <si>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</si>
  <si>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</si>
  <si>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</si>
  <si>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</si>
  <si>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</si>
  <si>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</si>
  <si>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</si>
  <si>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</si>
  <si>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</si>
  <si>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</si>
  <si>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</si>
  <si>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</si>
  <si>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</si>
  <si>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</si>
  <si>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</si>
  <si>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</si>
  <si>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</si>
  <si>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</si>
  <si>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</si>
  <si>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</si>
  <si>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</si>
  <si>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</si>
  <si>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</si>
  <si>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</si>
  <si>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</si>
  <si>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</si>
  <si>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</si>
  <si>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</si>
  <si>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</si>
  <si>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</si>
  <si>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</si>
  <si>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</si>
  <si>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</si>
  <si>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</si>
  <si>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</si>
  <si>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</si>
  <si>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</si>
  <si>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</si>
  <si>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</si>
  <si>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</si>
  <si>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</si>
  <si>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</si>
  <si>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</si>
  <si>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</si>
  <si>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</si>
  <si>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</si>
  <si>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</si>
  <si>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</si>
  <si>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</si>
  <si>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</si>
  <si>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</si>
  <si>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</si>
  <si>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</si>
  <si>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</si>
  <si>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</si>
  <si>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</si>
  <si>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</si>
  <si>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</si>
  <si>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</si>
  <si>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</si>
  <si>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</si>
  <si>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</si>
  <si>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</si>
  <si>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</si>
  <si>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</si>
  <si>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</si>
  <si>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</si>
  <si>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</si>
  <si>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</si>
  <si>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</si>
  <si>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</si>
  <si>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</si>
  <si>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</si>
  <si>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</si>
  <si>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</si>
  <si>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</si>
  <si>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</si>
  <si>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</si>
  <si>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</si>
  <si>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</si>
  <si>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</si>
  <si>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</si>
  <si>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</si>
  <si>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</si>
  <si>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</si>
  <si>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</si>
  <si>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</si>
  <si>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</si>
  <si>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</si>
  <si>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</si>
  <si>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</si>
  <si>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</si>
  <si>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</si>
  <si>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</si>
  <si>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</si>
  <si>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</si>
  <si>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</si>
  <si>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</si>
  <si>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</si>
  <si>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</si>
  <si>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</si>
  <si>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</si>
  <si>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</si>
  <si>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</si>
  <si>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</si>
  <si>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</si>
  <si>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</si>
  <si>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</si>
  <si>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</si>
  <si>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</si>
  <si>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</si>
  <si>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</si>
  <si>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</si>
  <si>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</si>
  <si>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</si>
  <si>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</si>
  <si>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</si>
  <si>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</si>
  <si>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</si>
  <si>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</si>
  <si>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</si>
  <si>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</si>
  <si>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</si>
  <si>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</si>
  <si>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</si>
  <si>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</si>
  <si>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</si>
  <si>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</si>
  <si>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</si>
  <si>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</si>
  <si>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</si>
  <si>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</si>
  <si>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</si>
  <si>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</si>
  <si>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</si>
  <si>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</si>
  <si>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</si>
  <si>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</si>
  <si>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</si>
  <si>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</si>
  <si>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</si>
  <si>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</si>
  <si>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</si>
  <si>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</si>
  <si>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</si>
  <si>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</si>
  <si>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</si>
  <si>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</si>
  <si>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</si>
  <si>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</si>
  <si>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</si>
  <si>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</si>
  <si>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</si>
  <si>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</si>
  <si>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</si>
  <si>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</si>
  <si>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</si>
  <si>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</si>
  <si>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</si>
  <si>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</si>
  <si>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</si>
  <si>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</si>
  <si>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</si>
  <si>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</si>
  <si>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</si>
  <si>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</si>
  <si>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</si>
  <si>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</si>
  <si>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</si>
  <si>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</si>
  <si>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</si>
  <si>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</si>
  <si>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</si>
  <si>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</si>
  <si>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</si>
  <si>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</si>
  <si>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</si>
  <si>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</si>
  <si>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</si>
  <si>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</si>
  <si>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</si>
  <si>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</si>
  <si>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</si>
  <si>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</si>
  <si>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</si>
  <si>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</si>
  <si>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</si>
  <si>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</si>
  <si>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</si>
  <si>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</si>
  <si>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</si>
  <si>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</si>
  <si>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</si>
  <si>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</si>
  <si>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</si>
  <si>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</si>
  <si>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</si>
  <si>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</si>
  <si>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</si>
  <si>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</si>
  <si>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</si>
  <si>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</si>
  <si>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</si>
  <si>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</si>
  <si>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</si>
  <si>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</si>
  <si>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</si>
  <si>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</si>
  <si>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</si>
  <si>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</si>
  <si>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</si>
  <si>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</si>
  <si>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</si>
  <si>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</si>
  <si>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</si>
  <si>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</si>
  <si>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</si>
  <si>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</si>
  <si>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</si>
  <si>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</si>
  <si>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</si>
  <si>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</si>
  <si>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</si>
  <si>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</si>
  <si>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</si>
  <si>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</si>
  <si>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</si>
  <si>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</si>
  <si>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</si>
  <si>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</si>
  <si>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</si>
  <si>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</si>
  <si>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</si>
  <si>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</si>
  <si>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</si>
  <si>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</si>
  <si>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</si>
  <si>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</si>
  <si>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</si>
  <si>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</si>
  <si>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</si>
  <si>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</si>
  <si>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</si>
  <si>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</si>
  <si>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</si>
  <si>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</si>
  <si>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</si>
  <si>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</si>
  <si>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</si>
  <si>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</si>
  <si>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</si>
  <si>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</si>
  <si>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</si>
  <si>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</si>
  <si>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</si>
  <si>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</si>
  <si>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</si>
  <si>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</si>
  <si>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</si>
  <si>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</si>
  <si>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</si>
  <si>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</si>
  <si>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</si>
  <si>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</si>
  <si>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</si>
  <si>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</si>
  <si>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</si>
  <si>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</si>
  <si>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</si>
  <si>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</si>
  <si>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</si>
  <si>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</si>
  <si>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</si>
  <si>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</si>
  <si>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</si>
  <si>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</si>
  <si>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</si>
  <si>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</si>
  <si>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</si>
  <si>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</si>
  <si>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</si>
  <si>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</si>
  <si>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</si>
  <si>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</si>
  <si>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</si>
  <si>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</si>
  <si>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</si>
  <si>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</si>
  <si>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</si>
  <si>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</si>
  <si>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</si>
  <si>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</si>
  <si>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</si>
  <si>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</si>
  <si>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</si>
  <si>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</si>
  <si>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</si>
  <si>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</si>
  <si>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</si>
  <si>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</si>
  <si>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</si>
  <si>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</si>
  <si>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</si>
  <si>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</si>
  <si>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</si>
  <si>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</si>
  <si>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</si>
  <si>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</si>
  <si>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</si>
  <si>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</si>
  <si>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</si>
  <si>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</si>
  <si>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</si>
  <si>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</si>
  <si>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</si>
  <si>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</si>
  <si>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</si>
  <si>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</si>
  <si>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</si>
  <si>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</si>
  <si>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</si>
  <si>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</si>
  <si>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</si>
  <si>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</si>
  <si>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</si>
  <si>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</si>
  <si>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</si>
  <si>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</si>
  <si>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</si>
  <si>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</si>
  <si>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</si>
  <si>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</si>
  <si>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</si>
  <si>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</si>
  <si>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</si>
  <si>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</si>
  <si>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</si>
  <si>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</si>
  <si>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</si>
  <si>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</si>
  <si>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</si>
  <si>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</si>
  <si>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</si>
  <si>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</si>
  <si>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</si>
  <si>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</si>
  <si>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</si>
  <si>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</si>
  <si>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</si>
  <si>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</si>
  <si>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</si>
  <si>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</si>
  <si>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</si>
  <si>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</si>
  <si>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</si>
  <si>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</si>
  <si>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</si>
  <si>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</si>
  <si>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</si>
  <si>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</si>
  <si>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</si>
  <si>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</si>
  <si>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</si>
  <si>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</si>
  <si>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</si>
  <si>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</si>
  <si>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</si>
  <si>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</si>
  <si>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</si>
  <si>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</si>
  <si>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</si>
  <si>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</si>
  <si>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</si>
  <si>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</si>
  <si>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</si>
  <si>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</si>
  <si>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</si>
  <si>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</si>
  <si>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</si>
  <si>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</si>
  <si>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</si>
  <si>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</si>
  <si>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</si>
  <si>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</si>
  <si>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</si>
  <si>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</si>
  <si>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</si>
  <si>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</si>
  <si>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</si>
  <si>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</si>
  <si>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</si>
  <si>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</si>
  <si>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</si>
  <si>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</si>
  <si>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</si>
  <si>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</si>
  <si>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</si>
  <si>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</si>
  <si>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</si>
  <si>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</si>
  <si>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</si>
  <si>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</si>
  <si>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</si>
  <si>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</si>
  <si>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</si>
  <si>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</si>
  <si>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</si>
  <si>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</si>
  <si>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</si>
  <si>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</si>
  <si>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</si>
  <si>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</si>
  <si>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</si>
  <si>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</si>
  <si>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</si>
  <si>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</si>
  <si>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</si>
  <si>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</si>
  <si>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</si>
  <si>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</si>
  <si>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</si>
  <si>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</si>
  <si>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</si>
  <si>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</si>
  <si>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</si>
  <si>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</si>
  <si>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</si>
  <si>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</si>
  <si>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</si>
  <si>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</si>
  <si>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</si>
  <si>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</si>
  <si>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</si>
  <si>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</si>
  <si>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</si>
  <si>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</si>
  <si>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</si>
  <si>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</si>
  <si>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</si>
  <si>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</si>
  <si>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</si>
  <si>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</si>
  <si>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</si>
  <si>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</si>
  <si>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</si>
  <si>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</si>
  <si>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</si>
  <si>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</si>
  <si>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</si>
  <si>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</si>
  <si>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</si>
  <si>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</si>
  <si>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</si>
  <si>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</si>
  <si>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</si>
  <si>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</si>
  <si>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</si>
  <si>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</si>
  <si>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</si>
  <si>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</si>
  <si>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</si>
  <si>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</si>
  <si>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</si>
  <si>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</si>
  <si>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</si>
  <si>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</si>
  <si>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</si>
  <si>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</si>
  <si>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</si>
  <si>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</si>
  <si>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</si>
  <si>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</si>
  <si>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</si>
  <si>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</si>
  <si>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</si>
  <si>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</si>
  <si>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</si>
  <si>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</si>
  <si>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</si>
  <si>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</si>
  <si>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</si>
  <si>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</si>
  <si>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</si>
  <si>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</si>
  <si>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</si>
  <si>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</si>
  <si>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</si>
  <si>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</si>
  <si>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</si>
  <si>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</si>
  <si>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</si>
  <si>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</si>
  <si>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</si>
  <si>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</si>
  <si>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</si>
  <si>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</si>
  <si>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</si>
  <si>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</si>
  <si>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</si>
  <si>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</si>
  <si>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</si>
  <si>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</si>
  <si>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</si>
  <si>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</si>
  <si>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</si>
  <si>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</si>
  <si>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</si>
  <si>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</si>
  <si>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</si>
  <si>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</si>
  <si>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</si>
  <si>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</si>
  <si>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</si>
  <si>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</si>
  <si>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</si>
  <si>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</si>
  <si>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</si>
  <si>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</si>
  <si>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</si>
  <si>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</si>
  <si>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</si>
  <si>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</si>
  <si>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</si>
  <si>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</si>
  <si>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</si>
  <si>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</si>
  <si>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</si>
  <si>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</si>
  <si>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</si>
  <si>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</si>
  <si>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</si>
  <si>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</si>
  <si>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</si>
  <si>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</si>
  <si>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</si>
  <si>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</si>
  <si>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</si>
  <si>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</si>
  <si>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</si>
  <si>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</si>
  <si>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</si>
  <si>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</si>
  <si>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</si>
  <si>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</si>
  <si>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</si>
  <si>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</si>
  <si>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</si>
  <si>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</si>
  <si>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</si>
  <si>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</si>
  <si>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</si>
  <si>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</si>
  <si>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</si>
  <si>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</si>
  <si>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</si>
  <si>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</si>
  <si>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</si>
  <si>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</si>
  <si>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</si>
  <si>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</si>
  <si>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</si>
  <si>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</si>
  <si>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</si>
  <si>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</si>
  <si>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</si>
  <si>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</si>
  <si>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</si>
  <si>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</si>
  <si>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</si>
  <si>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</si>
  <si>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</si>
  <si>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</si>
  <si>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</si>
  <si>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</si>
  <si>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</si>
  <si>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</si>
  <si>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</si>
  <si>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</si>
  <si>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</si>
  <si>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</si>
  <si>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</si>
  <si>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</si>
  <si>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</si>
  <si>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</si>
  <si>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</si>
  <si>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</si>
  <si>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</si>
  <si>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</si>
  <si>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</si>
  <si>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</si>
  <si>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</si>
  <si>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</si>
  <si>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</si>
  <si>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</si>
  <si>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</si>
  <si>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</si>
  <si>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</si>
  <si>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</si>
  <si>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</si>
  <si>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</si>
  <si>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</si>
  <si>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</si>
  <si>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</si>
  <si>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</si>
  <si>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</si>
  <si>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</si>
  <si>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</si>
  <si>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</si>
  <si>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</si>
  <si>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</si>
  <si>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</si>
  <si>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</si>
  <si>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</si>
  <si>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</si>
  <si>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</si>
  <si>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</si>
  <si>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</si>
  <si>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</si>
  <si>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</si>
  <si>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</si>
  <si>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</si>
  <si>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</si>
  <si>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</si>
  <si>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</si>
  <si>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</si>
  <si>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</si>
  <si>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</si>
  <si>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</si>
  <si>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</si>
  <si>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</si>
  <si>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</si>
  <si>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</si>
  <si>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</si>
  <si>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</si>
  <si>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</si>
  <si>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</si>
  <si>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</si>
  <si>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</si>
  <si>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</si>
  <si>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</si>
  <si>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</si>
  <si>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</si>
  <si>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</si>
  <si>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</si>
  <si>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</si>
  <si>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</si>
  <si>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</si>
  <si>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</si>
  <si>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</si>
  <si>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</si>
  <si>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</si>
  <si>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</si>
  <si>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</si>
  <si>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</si>
  <si>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</si>
  <si>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</si>
  <si>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</si>
  <si>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</si>
  <si>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</si>
  <si>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</si>
  <si>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</si>
  <si>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</si>
  <si>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</si>
  <si>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</si>
  <si>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</si>
  <si>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</si>
  <si>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</si>
  <si>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</si>
  <si>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</si>
  <si>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</si>
  <si>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</si>
  <si>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</si>
  <si>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</si>
  <si>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</si>
  <si>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</si>
  <si>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</si>
  <si>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</si>
  <si>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</si>
  <si>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</si>
  <si>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</si>
  <si>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</si>
  <si>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</si>
  <si>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</si>
  <si>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</si>
  <si>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</si>
  <si>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</si>
  <si>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</si>
  <si>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</si>
  <si>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</si>
  <si>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</si>
  <si>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</si>
  <si>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</si>
  <si>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</si>
  <si>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</si>
  <si>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</si>
  <si>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</si>
  <si>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</si>
  <si>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</si>
  <si>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</si>
  <si>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</si>
  <si>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</si>
  <si>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</si>
  <si>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</si>
  <si>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</si>
  <si>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</si>
  <si>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</si>
  <si>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</si>
  <si>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</si>
  <si>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</si>
  <si>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</si>
  <si>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</si>
  <si>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</si>
  <si>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</si>
  <si>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</si>
  <si>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</si>
  <si>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</si>
  <si>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</si>
  <si>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</si>
  <si>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</si>
  <si>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</si>
  <si>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</si>
  <si>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</si>
  <si>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</si>
  <si>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</si>
  <si>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</si>
  <si>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</si>
  <si>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</si>
  <si>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</si>
  <si>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</si>
  <si>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</si>
  <si>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</si>
  <si>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</si>
  <si>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</si>
  <si>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</si>
  <si>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</si>
  <si>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</si>
  <si>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</si>
  <si>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</si>
  <si>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</si>
  <si>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</si>
  <si>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</si>
  <si>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</si>
  <si>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</si>
  <si>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</si>
  <si>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</si>
  <si>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</si>
  <si>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</si>
  <si>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</si>
  <si>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</si>
  <si>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</si>
  <si>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</si>
  <si>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</si>
  <si>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</si>
  <si>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</si>
  <si>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</si>
  <si>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</si>
  <si>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</si>
  <si>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</si>
  <si>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</si>
  <si>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</si>
  <si>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</si>
  <si>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</si>
  <si>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</si>
  <si>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</si>
  <si>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</si>
  <si>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</si>
  <si>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</si>
  <si>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</si>
  <si>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</si>
  <si>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</si>
  <si>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</si>
  <si>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</si>
  <si>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</si>
  <si>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</si>
  <si>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</si>
  <si>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</si>
  <si>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</si>
  <si>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</si>
  <si>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</si>
  <si>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</si>
  <si>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</si>
  <si>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</si>
  <si>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</si>
  <si>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</si>
  <si>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</si>
  <si>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</si>
  <si>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</si>
  <si>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</si>
  <si>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</si>
  <si>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</si>
  <si>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</si>
  <si>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</si>
  <si>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</si>
  <si>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</si>
  <si>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</si>
  <si>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</si>
  <si>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</si>
  <si>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</si>
  <si>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</si>
  <si>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</si>
  <si>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</si>
  <si>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</si>
  <si>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</si>
  <si>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</si>
  <si>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</si>
  <si>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</si>
  <si>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</si>
  <si>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</si>
  <si>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</si>
  <si>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</si>
  <si>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</si>
  <si>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</si>
  <si>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</si>
  <si>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</si>
  <si>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</si>
  <si>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</si>
  <si>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</si>
  <si>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</si>
  <si>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</si>
  <si>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</si>
  <si>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</si>
  <si>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</si>
  <si>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</si>
  <si>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</si>
  <si>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</si>
  <si>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</si>
  <si>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</si>
  <si>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</si>
  <si>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</si>
  <si>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</si>
  <si>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</si>
  <si>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</si>
  <si>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</si>
  <si>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</si>
  <si>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</si>
  <si>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</si>
  <si>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</si>
  <si>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</si>
  <si>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</si>
  <si>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</si>
  <si>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</si>
  <si>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</si>
  <si>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</si>
  <si>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</si>
  <si>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</si>
  <si>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</si>
  <si>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</si>
  <si>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</si>
  <si>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</si>
  <si>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</si>
  <si>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</si>
  <si>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</si>
  <si>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</si>
  <si>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</si>
  <si>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</si>
  <si>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</si>
  <si>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</si>
  <si>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</si>
  <si>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</si>
  <si>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</si>
  <si>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</si>
  <si>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</si>
  <si>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</si>
  <si>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</si>
  <si>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</si>
  <si>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</si>
  <si>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</si>
  <si>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</si>
  <si>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</si>
  <si>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</si>
  <si>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</si>
  <si>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</si>
  <si>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</si>
  <si>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</si>
  <si>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</si>
  <si>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</si>
  <si>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</si>
  <si>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</si>
  <si>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</si>
  <si>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</si>
  <si>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</si>
  <si>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</si>
  <si>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</si>
  <si>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</si>
  <si>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</si>
  <si>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</si>
  <si>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</si>
  <si>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</si>
  <si>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</si>
  <si>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</si>
  <si>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</si>
  <si>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</si>
  <si>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</si>
  <si>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</si>
  <si>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</si>
  <si>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</si>
  <si>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</si>
  <si>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</si>
  <si>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</si>
  <si>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</si>
  <si>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</si>
  <si>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</si>
  <si>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</si>
  <si>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</si>
  <si>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</si>
  <si>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</si>
  <si>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</si>
  <si>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</si>
  <si>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</si>
  <si>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</si>
  <si>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</si>
  <si>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</si>
  <si>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</si>
  <si>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</si>
  <si>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</si>
  <si>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</si>
  <si>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</si>
  <si>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</si>
  <si>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</si>
  <si>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</si>
  <si>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</si>
  <si>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</si>
  <si>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</si>
  <si>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</si>
  <si>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</si>
  <si>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</si>
  <si>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</si>
  <si>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</si>
  <si>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</si>
  <si>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</si>
  <si>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</si>
  <si>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</si>
  <si>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</si>
  <si>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</si>
  <si>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</si>
  <si>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</si>
  <si>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</si>
  <si>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</si>
  <si>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</si>
  <si>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</si>
  <si>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</si>
  <si>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</si>
  <si>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</si>
  <si>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</si>
  <si>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</si>
  <si>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</si>
  <si>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</si>
  <si>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</si>
  <si>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</si>
  <si>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</si>
  <si>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</si>
  <si>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</si>
  <si>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</si>
  <si>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</si>
  <si>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</si>
  <si>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</si>
  <si>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</si>
  <si>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</si>
  <si>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</si>
  <si>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</si>
  <si>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</si>
  <si>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</si>
  <si>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</si>
  <si>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</si>
  <si>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</si>
  <si>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</si>
  <si>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</si>
  <si>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</si>
  <si>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</si>
  <si>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</si>
  <si>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</si>
  <si>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</si>
  <si>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</si>
  <si>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</si>
  <si>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</si>
  <si>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</si>
  <si>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</si>
  <si>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</si>
  <si>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</si>
  <si>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</si>
  <si>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</si>
  <si>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</si>
  <si>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</si>
  <si>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</si>
  <si>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</si>
  <si>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</si>
  <si>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</si>
  <si>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</si>
  <si>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</si>
  <si>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</si>
  <si>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</si>
  <si>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</si>
  <si>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</si>
  <si>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</si>
  <si>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</si>
  <si>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</si>
  <si>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</si>
  <si>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</si>
  <si>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</si>
  <si>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</si>
  <si>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</si>
  <si>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</si>
  <si>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</si>
  <si>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</si>
  <si>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</si>
  <si>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</si>
  <si>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</si>
  <si>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</si>
  <si>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</si>
  <si>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</si>
  <si>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</si>
  <si>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</si>
  <si>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</si>
  <si>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</si>
  <si>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</si>
  <si>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</si>
  <si>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</si>
  <si>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</si>
  <si>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</si>
  <si>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</si>
  <si>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</si>
  <si>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</si>
  <si>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</si>
  <si>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</si>
  <si>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</si>
  <si>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</si>
  <si>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</si>
  <si>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</si>
  <si>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</si>
  <si>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</si>
  <si>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</si>
  <si>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</si>
  <si>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</si>
  <si>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</si>
  <si>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</si>
  <si>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</si>
  <si>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</si>
  <si>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</si>
  <si>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</si>
  <si>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</si>
  <si>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</si>
  <si>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</si>
  <si>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</si>
  <si>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</si>
  <si>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</si>
  <si>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</si>
  <si>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</si>
  <si>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</si>
  <si>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</si>
  <si>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</si>
  <si>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</si>
  <si>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</si>
  <si>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</si>
  <si>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</si>
  <si>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</si>
  <si>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</si>
  <si>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</si>
  <si>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</si>
  <si>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</si>
  <si>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</si>
  <si>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</si>
  <si>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</si>
  <si>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</si>
  <si>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</si>
  <si>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</si>
  <si>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</si>
  <si>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</si>
  <si>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</si>
  <si>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</si>
  <si>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</si>
  <si>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</si>
  <si>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</si>
  <si>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</si>
  <si>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</si>
  <si>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</si>
  <si>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</si>
  <si>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</si>
  <si>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</si>
  <si>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</si>
  <si>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</si>
  <si>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</si>
  <si>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</si>
  <si>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</si>
  <si>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</si>
  <si>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</si>
  <si>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</si>
  <si>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</si>
  <si>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</si>
  <si>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</si>
  <si>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</si>
  <si>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</si>
  <si>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</si>
  <si>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</si>
  <si>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</si>
  <si>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</si>
  <si>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</si>
  <si>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</si>
  <si>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</si>
  <si>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</si>
  <si>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</si>
  <si>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</si>
  <si>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</si>
  <si>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</si>
  <si>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</si>
  <si>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</si>
  <si>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</si>
  <si>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</si>
  <si>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</si>
  <si>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</si>
  <si>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</si>
  <si>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</si>
  <si>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</si>
  <si>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</si>
  <si>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</si>
  <si>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</si>
  <si>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</si>
  <si>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</si>
  <si>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</si>
  <si>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</si>
  <si>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</si>
  <si>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</si>
  <si>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</si>
  <si>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</si>
  <si>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</si>
  <si>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</si>
  <si>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</si>
  <si>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</si>
  <si>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</si>
  <si>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</si>
  <si>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</si>
  <si>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</si>
  <si>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</si>
  <si>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</si>
  <si>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</si>
  <si>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</si>
  <si>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</si>
  <si>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</si>
  <si>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</si>
  <si>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</si>
  <si>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</si>
  <si>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</si>
  <si>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</si>
  <si>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</si>
  <si>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</si>
  <si>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</si>
  <si>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</si>
  <si>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</si>
  <si>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</si>
  <si>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</si>
  <si>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</si>
  <si>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</si>
  <si>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</si>
  <si>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</si>
  <si>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</si>
  <si>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</si>
  <si>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</si>
  <si>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</si>
  <si>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</si>
  <si>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</si>
  <si>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</si>
  <si>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</si>
  <si>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</si>
  <si>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</si>
  <si>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</si>
  <si>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</si>
  <si>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</si>
  <si>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</si>
  <si>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</si>
  <si>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</si>
  <si>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</si>
  <si>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</si>
  <si>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</si>
  <si>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</si>
  <si>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</si>
  <si>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</si>
  <si>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</si>
  <si>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</si>
  <si>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</si>
  <si>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</si>
  <si>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</si>
  <si>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</si>
  <si>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</si>
  <si>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</si>
  <si>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</si>
  <si>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</si>
  <si>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</si>
  <si>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</si>
  <si>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</si>
  <si>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</si>
  <si>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</si>
  <si>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</si>
  <si>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</si>
  <si>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</si>
  <si>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</si>
  <si>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</si>
  <si>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</si>
  <si>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</si>
  <si>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</si>
  <si>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</si>
  <si>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</si>
  <si>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</si>
  <si>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</si>
  <si>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</si>
  <si>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</si>
  <si>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</si>
  <si>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</si>
  <si>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</si>
  <si>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</si>
  <si>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</si>
  <si>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</si>
  <si>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</si>
  <si>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</si>
  <si>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</si>
  <si>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</si>
  <si>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</si>
  <si>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</si>
  <si>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</si>
  <si>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</si>
  <si>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</si>
  <si>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</si>
  <si>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</si>
  <si>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</si>
  <si>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</si>
  <si>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</si>
  <si>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</si>
  <si>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</si>
  <si>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</si>
  <si>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</si>
  <si>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</si>
  <si>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</si>
  <si>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</si>
  <si>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</si>
  <si>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</si>
  <si>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</si>
  <si>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</si>
  <si>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</si>
  <si>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</si>
  <si>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</si>
  <si>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</si>
  <si>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</si>
  <si>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</si>
  <si>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</si>
  <si>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</si>
  <si>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</si>
  <si>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</si>
  <si>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</si>
  <si>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</si>
  <si>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</si>
  <si>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</si>
  <si>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</si>
  <si>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</si>
  <si>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</si>
  <si>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</si>
  <si>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</si>
  <si>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</si>
  <si>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</si>
  <si>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</si>
  <si>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</si>
  <si>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</si>
  <si>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</si>
  <si>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</si>
  <si>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</si>
  <si>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</si>
  <si>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</si>
  <si>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</si>
  <si>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</si>
  <si>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</si>
  <si>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</si>
  <si>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</si>
  <si>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</si>
  <si>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</si>
  <si>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</si>
  <si>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</si>
  <si>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</si>
  <si>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</si>
  <si>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</si>
  <si>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</si>
  <si>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</si>
  <si>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</si>
  <si>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</si>
  <si>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</si>
  <si>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</si>
  <si>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</si>
  <si>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</si>
  <si>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</si>
  <si>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</si>
  <si>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</si>
  <si>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</si>
  <si>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</si>
  <si>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</si>
  <si>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</si>
  <si>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</si>
  <si>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</si>
  <si>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</si>
  <si>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</si>
  <si>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</si>
  <si>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</si>
  <si>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</si>
  <si>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</si>
  <si>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</si>
  <si>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</si>
  <si>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</si>
  <si>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</si>
  <si>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</si>
  <si>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</si>
  <si>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</si>
  <si>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</si>
  <si>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</si>
  <si>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</si>
  <si>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</si>
  <si>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</si>
  <si>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</si>
  <si>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</si>
  <si>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</si>
  <si>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</si>
  <si>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</si>
  <si>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</si>
  <si>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</si>
  <si>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</si>
  <si>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</si>
  <si>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</si>
  <si>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</si>
  <si>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</si>
  <si>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</si>
  <si>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</si>
  <si>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</si>
  <si>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</si>
  <si>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</si>
  <si>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</si>
  <si>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</si>
  <si>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</si>
  <si>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</si>
  <si>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</si>
  <si>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</si>
  <si>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</si>
  <si>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</si>
  <si>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</si>
  <si>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</si>
  <si>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</si>
  <si>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</si>
  <si>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</si>
  <si>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</si>
  <si>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</si>
  <si>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</si>
  <si>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</si>
  <si>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</si>
  <si>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</si>
  <si>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</si>
  <si>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</si>
  <si>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</si>
  <si>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</si>
  <si>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</si>
  <si>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</si>
  <si>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</si>
  <si>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</si>
  <si>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</si>
  <si>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</si>
  <si>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</si>
  <si>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</si>
  <si>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</si>
  <si>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</si>
  <si>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</si>
  <si>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</si>
  <si>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</si>
  <si>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</si>
  <si>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</si>
  <si>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</si>
  <si>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</si>
  <si>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</si>
  <si>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</si>
  <si>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</si>
  <si>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</si>
  <si>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</si>
  <si>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</si>
  <si>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</si>
  <si>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</si>
  <si>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</si>
  <si>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</si>
  <si>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</si>
  <si>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</si>
  <si>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</si>
  <si>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</si>
  <si>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</si>
  <si>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</si>
  <si>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</si>
  <si>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</si>
  <si>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</si>
  <si>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</si>
  <si>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</si>
  <si>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</si>
  <si>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</si>
  <si>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</si>
  <si>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</si>
  <si>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</si>
  <si>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</si>
  <si>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</si>
  <si>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</si>
  <si>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</si>
  <si>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</si>
  <si>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</si>
  <si>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</si>
  <si>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</si>
  <si>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</si>
  <si>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</si>
  <si>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</si>
  <si>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</si>
  <si>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</si>
  <si>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</si>
  <si>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</si>
  <si>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</si>
  <si>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</si>
  <si>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</si>
  <si>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</si>
  <si>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</si>
  <si>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</si>
  <si>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</si>
  <si>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</si>
  <si>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</si>
  <si>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</si>
  <si>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</si>
  <si>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</si>
  <si>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</si>
  <si>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</si>
  <si>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</si>
  <si>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</si>
  <si>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</si>
  <si>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</si>
  <si>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</si>
  <si>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</si>
  <si>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</si>
  <si>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</si>
  <si>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</si>
  <si>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</si>
  <si>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</si>
  <si>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</si>
  <si>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</si>
  <si>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</si>
  <si>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</si>
  <si>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</si>
  <si>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</si>
  <si>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</si>
  <si>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</si>
  <si>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</si>
  <si>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</si>
  <si>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</si>
  <si>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</si>
  <si>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</si>
  <si>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</si>
  <si>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</si>
  <si>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</si>
  <si>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</si>
  <si>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</si>
  <si>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</si>
  <si>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</si>
  <si>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</si>
  <si>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</si>
  <si>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</si>
  <si>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</si>
  <si>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</si>
  <si>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</si>
  <si>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</si>
  <si>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</si>
  <si>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</si>
  <si>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</si>
  <si>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</si>
  <si>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</si>
  <si>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</si>
  <si>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</si>
  <si>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</si>
  <si>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</si>
  <si>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</si>
  <si>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</si>
  <si>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</si>
  <si>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</si>
  <si>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</si>
  <si>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</si>
  <si>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</si>
  <si>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</si>
  <si>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</si>
  <si>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</si>
  <si>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</si>
  <si>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</si>
  <si>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</si>
  <si>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</si>
  <si>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</si>
  <si>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</si>
  <si>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</si>
  <si>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</si>
  <si>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</si>
  <si>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</si>
  <si>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</si>
  <si>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</si>
  <si>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</si>
  <si>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</si>
  <si>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</si>
  <si>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</si>
  <si>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</si>
  <si>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</si>
  <si>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</si>
  <si>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</si>
  <si>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</si>
  <si>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</si>
  <si>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</si>
  <si>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</si>
  <si>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</si>
  <si>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</si>
  <si>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</si>
  <si>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</si>
  <si>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</si>
  <si>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</si>
  <si>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</si>
  <si>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</si>
  <si>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</si>
  <si>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</si>
  <si>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</si>
  <si>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</si>
  <si>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</si>
  <si>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</si>
  <si>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</si>
  <si>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</si>
  <si>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</si>
  <si>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</si>
  <si>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</si>
  <si>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</si>
  <si>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</si>
  <si>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</si>
  <si>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</si>
  <si>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</si>
  <si>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</si>
  <si>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</si>
  <si>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</si>
  <si>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</si>
  <si>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</si>
  <si>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</si>
  <si>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</si>
  <si>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</si>
  <si>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</si>
  <si>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</si>
  <si>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</si>
  <si>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</si>
  <si>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</si>
  <si>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</si>
  <si>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</si>
  <si>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</si>
  <si>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</si>
  <si>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</si>
  <si>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</si>
  <si>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</si>
  <si>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</si>
  <si>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</si>
  <si>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</si>
  <si>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</si>
  <si>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</si>
  <si>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</si>
  <si>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</si>
  <si>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</si>
  <si>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</si>
  <si>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</si>
  <si>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</si>
  <si>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</si>
  <si>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</si>
  <si>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</si>
  <si>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</si>
  <si>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</si>
  <si>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</si>
  <si>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</si>
  <si>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</si>
  <si>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</si>
  <si>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</si>
  <si>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</si>
  <si>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</si>
  <si>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</si>
  <si>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</si>
  <si>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</si>
  <si>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</si>
  <si>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</si>
  <si>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</si>
  <si>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</si>
  <si>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</si>
  <si>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</si>
  <si>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</si>
  <si>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</si>
  <si>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</si>
  <si>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</si>
  <si>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</si>
  <si>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</si>
  <si>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</si>
  <si>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</si>
  <si>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</si>
  <si>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</si>
  <si>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</si>
  <si>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</si>
  <si>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</si>
  <si>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</si>
  <si>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</si>
  <si>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</si>
  <si>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</si>
  <si>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</si>
  <si>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</si>
  <si>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</si>
  <si>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</si>
  <si>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</si>
  <si>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</si>
  <si>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</si>
  <si>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</si>
  <si>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</si>
  <si>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</si>
  <si>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</si>
  <si>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</si>
  <si>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</si>
  <si>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</si>
  <si>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</si>
  <si>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</si>
  <si>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</si>
  <si>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</si>
  <si>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</si>
  <si>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</si>
  <si>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</si>
  <si>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</si>
  <si>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</si>
  <si>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</si>
  <si>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</si>
  <si>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</si>
  <si>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</si>
  <si>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</si>
  <si>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</si>
  <si>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</si>
  <si>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</si>
  <si>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</si>
  <si>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</si>
  <si>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</si>
  <si>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</si>
  <si>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</si>
  <si>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</si>
  <si>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</si>
  <si>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</si>
  <si>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</si>
  <si>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</si>
  <si>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</si>
  <si>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</si>
  <si>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</si>
  <si>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</si>
  <si>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</si>
  <si>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</si>
  <si>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</si>
  <si>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</si>
  <si>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</si>
  <si>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</si>
  <si>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</si>
  <si>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</si>
  <si>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</si>
  <si>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</si>
  <si>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</si>
  <si>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</si>
  <si>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</si>
  <si>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</si>
  <si>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</si>
  <si>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</si>
  <si>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</si>
  <si>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</si>
  <si>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</si>
  <si>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</si>
  <si>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</si>
  <si>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</si>
  <si>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</si>
  <si>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</si>
  <si>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</si>
  <si>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</si>
  <si>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</si>
  <si>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</si>
  <si>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</si>
  <si>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</si>
  <si>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</si>
  <si>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</si>
  <si>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</si>
  <si>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</si>
  <si>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</si>
  <si>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</si>
  <si>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</si>
  <si>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</si>
  <si>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</si>
  <si>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</si>
  <si>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</si>
  <si>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</si>
  <si>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</si>
  <si>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</si>
  <si>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</si>
  <si>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</si>
  <si>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</si>
  <si>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</si>
  <si>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</si>
  <si>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</si>
  <si>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</si>
  <si>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</si>
  <si>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</si>
  <si>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</si>
  <si>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</si>
  <si>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</si>
  <si>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</si>
  <si>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</si>
  <si>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</si>
  <si>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</si>
  <si>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</si>
  <si>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</si>
  <si>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</si>
  <si>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</si>
  <si>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</si>
  <si>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</si>
  <si>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</si>
  <si>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</si>
  <si>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</si>
  <si>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</si>
  <si>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</si>
  <si>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</si>
  <si>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</si>
  <si>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</si>
  <si>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</si>
  <si>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</si>
  <si>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</si>
  <si>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</si>
  <si>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</si>
  <si>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</si>
  <si>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</si>
  <si>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</si>
  <si>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</si>
  <si>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</si>
  <si>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</si>
  <si>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</si>
  <si>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</si>
  <si>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</si>
  <si>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</si>
  <si>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</si>
  <si>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</si>
  <si>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</si>
  <si>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</si>
  <si>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</si>
  <si>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</si>
  <si>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</si>
  <si>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</si>
  <si>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</si>
  <si>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</si>
  <si>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</si>
  <si>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</si>
  <si>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</si>
  <si>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</si>
  <si>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</si>
  <si>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</si>
  <si>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</si>
  <si>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</si>
  <si>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</si>
  <si>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</si>
  <si>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</si>
  <si>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</si>
  <si>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</si>
  <si>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</si>
  <si>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</si>
  <si>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</si>
  <si>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</si>
  <si>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</si>
  <si>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</si>
  <si>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</si>
  <si>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</si>
  <si>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</si>
  <si>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</si>
  <si>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</si>
  <si>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</si>
  <si>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</si>
  <si>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</si>
  <si>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</si>
  <si>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</si>
  <si>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</si>
  <si>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</si>
  <si>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</si>
  <si>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</si>
  <si>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</si>
  <si>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</si>
  <si>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</si>
  <si>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</si>
  <si>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</si>
  <si>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</si>
  <si>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</si>
  <si>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</si>
  <si>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</si>
  <si>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</si>
  <si>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</si>
  <si>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</si>
  <si>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</si>
  <si>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</si>
  <si>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</si>
  <si>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</si>
  <si>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</si>
  <si>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</si>
  <si>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</si>
  <si>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</si>
  <si>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</si>
  <si>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</si>
  <si>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</si>
  <si>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</si>
  <si>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</si>
  <si>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</si>
  <si>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</si>
  <si>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</si>
  <si>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</si>
  <si>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</si>
  <si>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</si>
  <si>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</si>
  <si>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</si>
  <si>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</si>
  <si>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</si>
  <si>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</si>
  <si>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</si>
  <si>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</si>
  <si>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</si>
  <si>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</si>
  <si>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</si>
  <si>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</si>
  <si>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</si>
  <si>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</si>
  <si>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</si>
  <si>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</si>
  <si>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</si>
  <si>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</si>
  <si>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</si>
  <si>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</si>
  <si>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</si>
  <si>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</si>
  <si>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</si>
  <si>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</si>
  <si>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</si>
  <si>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</si>
  <si>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</si>
  <si>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</si>
  <si>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</si>
  <si>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</si>
  <si>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</si>
  <si>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</si>
  <si>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</si>
  <si>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</si>
  <si>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</si>
  <si>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</si>
  <si>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</si>
  <si>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</si>
  <si>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</si>
  <si>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</si>
  <si>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</si>
  <si>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</si>
  <si>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</si>
  <si>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</si>
  <si>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</si>
  <si>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</si>
  <si>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</si>
  <si>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</si>
  <si>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</si>
  <si>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</si>
  <si>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</si>
  <si>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</si>
  <si>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</si>
  <si>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</si>
  <si>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</si>
  <si>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</si>
  <si>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</si>
  <si>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</si>
  <si>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</si>
  <si>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</si>
  <si>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</si>
  <si>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</si>
  <si>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</si>
  <si>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</si>
  <si>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</si>
  <si>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</si>
  <si>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</si>
  <si>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</si>
  <si>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</si>
  <si>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</si>
  <si>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</si>
  <si>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</si>
  <si>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</si>
  <si>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</si>
  <si>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</si>
  <si>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</si>
  <si>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</si>
  <si>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</si>
  <si>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</si>
  <si>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</si>
  <si>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</si>
  <si>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</si>
  <si>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</si>
  <si>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</si>
  <si>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</si>
  <si>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</si>
  <si>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</si>
  <si>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</si>
  <si>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</si>
  <si>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</si>
  <si>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</si>
  <si>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</si>
  <si>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</si>
  <si>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</si>
  <si>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</si>
  <si>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</si>
  <si>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</si>
  <si>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</si>
  <si>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</si>
  <si>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</si>
  <si>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</si>
  <si>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</si>
  <si>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</si>
  <si>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</si>
  <si>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</si>
  <si>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</si>
  <si>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</si>
  <si>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</si>
  <si>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</si>
  <si>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</si>
  <si>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</si>
  <si>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</si>
  <si>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</si>
  <si>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</si>
  <si>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</si>
  <si>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</si>
  <si>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</si>
  <si>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</si>
  <si>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</si>
  <si>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</si>
  <si>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</si>
  <si>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</si>
  <si>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</si>
  <si>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</si>
  <si>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</si>
  <si>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</si>
  <si>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</si>
  <si>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</si>
  <si>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</si>
  <si>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</si>
  <si>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</si>
  <si>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</si>
  <si>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</si>
  <si>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</si>
  <si>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</si>
  <si>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</si>
  <si>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</si>
  <si>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</si>
  <si>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</si>
  <si>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</si>
  <si>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</si>
  <si>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</si>
  <si>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</si>
  <si>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</si>
  <si>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</si>
  <si>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</si>
  <si>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</si>
  <si>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</si>
  <si>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</si>
  <si>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</si>
  <si>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</si>
  <si>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</si>
  <si>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</si>
  <si>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</si>
  <si>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</si>
  <si>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</si>
  <si>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</si>
  <si>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</si>
  <si>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</si>
  <si>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</si>
  <si>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</si>
  <si>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</si>
  <si>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</si>
  <si>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</si>
  <si>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</si>
  <si>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</si>
  <si>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</si>
  <si>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</si>
  <si>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</si>
  <si>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</si>
  <si>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</si>
  <si>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</si>
  <si>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</si>
  <si>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</si>
  <si>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</si>
  <si>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</si>
  <si>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</si>
  <si>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</si>
  <si>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</si>
  <si>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</si>
  <si>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</si>
  <si>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</si>
  <si>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</si>
  <si>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</si>
  <si>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</si>
  <si>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</si>
  <si>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</si>
  <si>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</si>
  <si>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</si>
  <si>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</si>
  <si>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</si>
  <si>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</si>
  <si>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</si>
  <si>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</si>
  <si>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</si>
  <si>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</si>
  <si>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</si>
  <si>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</si>
  <si>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</si>
  <si>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</si>
  <si>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</si>
  <si>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</si>
  <si>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</si>
  <si>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</si>
  <si>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</si>
  <si>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</si>
  <si>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</si>
  <si>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</si>
  <si>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</si>
  <si>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</si>
  <si>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</si>
  <si>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</si>
  <si>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</si>
  <si>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</si>
  <si>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</si>
  <si>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</si>
  <si>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</si>
  <si>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</si>
  <si>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</si>
  <si>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</si>
  <si>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</si>
  <si>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</si>
  <si>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</si>
  <si>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</si>
  <si>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</si>
  <si>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</si>
  <si>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</si>
  <si>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</si>
  <si>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</si>
  <si>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</si>
  <si>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</si>
  <si>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</si>
  <si>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</si>
  <si>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</si>
  <si>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</si>
  <si>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</si>
  <si>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</si>
  <si>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</si>
  <si>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</si>
  <si>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</si>
  <si>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</si>
  <si>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</si>
  <si>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</si>
  <si>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</si>
  <si>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</si>
  <si>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</si>
  <si>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</si>
  <si>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</si>
  <si>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</si>
  <si>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</si>
  <si>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</si>
  <si>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</si>
  <si>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</si>
  <si>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</si>
  <si>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</si>
  <si>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</si>
  <si>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</si>
  <si>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</si>
  <si>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</si>
  <si>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</si>
  <si>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</si>
  <si>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</si>
  <si>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</si>
  <si>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</si>
  <si>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</si>
  <si>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</si>
  <si>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</si>
  <si>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</si>
  <si>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</si>
  <si>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</si>
  <si>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</si>
  <si>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</si>
  <si>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</si>
  <si>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</si>
  <si>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</si>
  <si>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</si>
  <si>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</si>
  <si>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</si>
  <si>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</si>
  <si>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</si>
  <si>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</si>
  <si>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</si>
  <si>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</si>
  <si>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</si>
  <si>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</si>
  <si>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</si>
  <si>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</si>
  <si>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</si>
  <si>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</si>
  <si>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</si>
  <si>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</si>
  <si>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</si>
  <si>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</si>
  <si>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</si>
  <si>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</si>
  <si>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</si>
  <si>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</si>
  <si>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</si>
  <si>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</si>
  <si>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</si>
  <si>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</si>
  <si>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</si>
  <si>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</si>
  <si>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</si>
  <si>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</si>
  <si>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</si>
  <si>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</si>
  <si>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</si>
  <si>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</si>
  <si>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</si>
  <si>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</si>
  <si>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</si>
  <si>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</si>
  <si>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</si>
  <si>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</si>
  <si>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</si>
  <si>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</si>
  <si>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</si>
  <si>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</si>
  <si>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</si>
  <si>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</si>
  <si>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</si>
  <si>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</si>
  <si>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</si>
  <si>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</si>
  <si>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</si>
  <si>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</si>
  <si>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</si>
  <si>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</si>
  <si>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</si>
  <si>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</si>
  <si>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</si>
  <si>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</si>
  <si>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</si>
  <si>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</si>
  <si>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</si>
  <si>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</si>
  <si>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</si>
  <si>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</si>
  <si>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</si>
  <si>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</si>
  <si>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</si>
  <si>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</si>
  <si>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</si>
  <si>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</si>
  <si>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</si>
  <si>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</si>
  <si>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</si>
  <si>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</si>
  <si>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</si>
  <si>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</si>
  <si>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</si>
  <si>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</si>
  <si>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</si>
  <si>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</si>
  <si>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</si>
  <si>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</si>
  <si>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</si>
  <si>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</si>
  <si>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</si>
  <si>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</si>
  <si>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</si>
  <si>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</si>
  <si>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</si>
  <si>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</si>
  <si>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</si>
  <si>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</si>
  <si>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</si>
  <si>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</si>
  <si>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</si>
  <si>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</si>
  <si>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</si>
  <si>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</si>
  <si>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</si>
  <si>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</si>
  <si>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</si>
  <si>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</si>
  <si>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</si>
  <si>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</si>
  <si>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</si>
  <si>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</si>
  <si>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</si>
  <si>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</si>
  <si>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</si>
  <si>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</si>
  <si>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</si>
  <si>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</si>
  <si>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</si>
  <si>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</si>
  <si>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</si>
  <si>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</si>
  <si>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</si>
  <si>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</si>
  <si>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</si>
  <si>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</si>
  <si>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</si>
  <si>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</si>
  <si>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</si>
  <si>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</si>
  <si>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</si>
  <si>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</si>
  <si>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</si>
  <si>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</si>
  <si>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</si>
  <si>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</si>
  <si>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</si>
  <si>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</si>
  <si>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</si>
  <si>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</si>
  <si>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</si>
  <si>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</si>
  <si>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</si>
  <si>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</si>
  <si>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</si>
  <si>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</si>
  <si>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</si>
  <si>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</si>
  <si>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</si>
  <si>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</si>
  <si>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</si>
  <si>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</si>
  <si>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</si>
  <si>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</si>
  <si>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</si>
  <si>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</si>
  <si>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</si>
  <si>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</si>
  <si>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</si>
  <si>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</si>
  <si>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</si>
  <si>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</si>
  <si>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</si>
  <si>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</si>
  <si>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</si>
  <si>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</si>
  <si>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</si>
  <si>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</si>
  <si>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</si>
  <si>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</si>
  <si>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</si>
  <si>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</si>
  <si>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</si>
  <si>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</si>
  <si>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</si>
  <si>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</si>
  <si>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</si>
  <si>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</si>
  <si>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</si>
  <si>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</si>
  <si>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</si>
  <si>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</si>
  <si>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</si>
  <si>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</si>
  <si>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</si>
  <si>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</si>
  <si>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</si>
  <si>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</si>
  <si>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</si>
  <si>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</si>
  <si>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</si>
  <si>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</si>
  <si>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</si>
  <si>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</si>
  <si>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</si>
  <si>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</si>
  <si>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</si>
  <si>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</si>
  <si>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</si>
  <si>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</si>
  <si>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</si>
  <si>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</si>
  <si>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</si>
  <si>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</si>
  <si>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</si>
  <si>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</si>
  <si>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</si>
  <si>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</si>
  <si>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</si>
  <si>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</si>
  <si>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</si>
  <si>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</si>
  <si>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</si>
  <si>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</si>
  <si>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</si>
  <si>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</si>
  <si>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</si>
  <si>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</si>
  <si>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</si>
  <si>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</si>
  <si>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</si>
  <si>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</si>
  <si>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</si>
  <si>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</si>
  <si>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</si>
  <si>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</si>
  <si>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</si>
  <si>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</si>
  <si>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</si>
  <si>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</si>
  <si>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</si>
  <si>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</si>
  <si>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</si>
  <si>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</si>
  <si>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</si>
  <si>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</si>
  <si>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</si>
  <si>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</si>
  <si>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</si>
  <si>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</si>
  <si>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</si>
  <si>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</si>
  <si>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</si>
  <si>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</si>
  <si>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</si>
  <si>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</si>
  <si>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</si>
  <si>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</si>
  <si>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</si>
  <si>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</si>
  <si>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</si>
  <si>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</si>
  <si>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</si>
  <si>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</si>
  <si>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</si>
  <si>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</si>
  <si>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</si>
  <si>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</si>
  <si>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</si>
  <si>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</si>
  <si>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</si>
  <si>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</si>
  <si>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</si>
  <si>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</si>
  <si>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</si>
  <si>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</si>
  <si>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</si>
  <si>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</si>
  <si>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</si>
  <si>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</si>
  <si>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</si>
  <si>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</si>
  <si>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</si>
  <si>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</si>
  <si>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</si>
  <si>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</si>
  <si>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</si>
  <si>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</si>
  <si>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</si>
  <si>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</si>
  <si>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</si>
  <si>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</si>
  <si>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</si>
  <si>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</si>
  <si>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</si>
  <si>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</si>
  <si>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</si>
  <si>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</si>
  <si>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</si>
  <si>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</si>
  <si>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</si>
  <si>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</si>
  <si>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</si>
  <si>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</si>
  <si>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</si>
  <si>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</si>
  <si>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</si>
  <si>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</si>
  <si>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</si>
  <si>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</si>
  <si>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</si>
  <si>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</si>
  <si>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</si>
  <si>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</si>
  <si>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</si>
  <si>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</si>
  <si>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</si>
  <si>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</si>
  <si>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</si>
  <si>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</si>
  <si>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</si>
  <si>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</si>
  <si>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</si>
  <si>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</si>
  <si>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</si>
  <si>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</si>
  <si>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</si>
  <si>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</si>
  <si>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</si>
  <si>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</si>
  <si>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</si>
  <si>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</si>
  <si>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</si>
  <si>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</si>
  <si>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</si>
  <si>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</si>
  <si>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</si>
  <si>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</si>
  <si>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</si>
  <si>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</si>
  <si>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</si>
  <si>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</si>
  <si>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</si>
  <si>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</si>
  <si>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</si>
  <si>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</si>
  <si>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</si>
  <si>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</si>
  <si>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</si>
  <si>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</si>
  <si>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</si>
  <si>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</si>
  <si>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</si>
  <si>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</si>
  <si>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</si>
  <si>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</si>
  <si>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</si>
  <si>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</si>
  <si>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</si>
  <si>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</si>
  <si>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</si>
  <si>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</si>
  <si>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</si>
  <si>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</si>
  <si>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</si>
  <si>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</si>
  <si>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</si>
  <si>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</si>
  <si>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</si>
  <si>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</si>
  <si>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</si>
  <si>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</si>
  <si>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</si>
  <si>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</si>
  <si>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</si>
  <si>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</si>
  <si>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</si>
  <si>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</si>
  <si>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</si>
  <si>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</si>
  <si>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</si>
  <si>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</si>
  <si>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</si>
  <si>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</si>
  <si>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</si>
  <si>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</si>
  <si>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</si>
  <si>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</si>
  <si>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</si>
  <si>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</si>
  <si>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</si>
  <si>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</si>
  <si>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</si>
  <si>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</si>
  <si>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</si>
  <si>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</si>
  <si>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</si>
  <si>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</si>
  <si>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</si>
  <si>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</si>
  <si>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</si>
  <si>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</si>
  <si>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</si>
  <si>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</si>
  <si>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</si>
  <si>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</si>
  <si>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</si>
  <si>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</si>
  <si>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</si>
  <si>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</si>
  <si>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</si>
  <si>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</si>
  <si>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</si>
  <si>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</si>
  <si>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</si>
  <si>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</si>
  <si>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</si>
  <si>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</si>
  <si>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</si>
  <si>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</si>
  <si>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</si>
  <si>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</si>
  <si>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</si>
  <si>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</si>
  <si>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</si>
  <si>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</si>
  <si>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</si>
  <si>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</si>
  <si>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</si>
  <si>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</si>
  <si>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</si>
  <si>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</si>
  <si>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</si>
  <si>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</si>
  <si>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</si>
  <si>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</si>
  <si>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</si>
  <si>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</si>
  <si>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</si>
  <si>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</si>
  <si>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</si>
  <si>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</si>
  <si>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</si>
  <si>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</si>
  <si>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</si>
  <si>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</si>
  <si>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</si>
  <si>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</si>
  <si>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</si>
  <si>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</si>
  <si>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</si>
  <si>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</si>
  <si>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</si>
  <si>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</si>
  <si>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</si>
  <si>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</si>
  <si>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</si>
  <si>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</si>
  <si>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</si>
  <si>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</si>
  <si>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</si>
  <si>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</si>
  <si>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</si>
  <si>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</si>
  <si>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</si>
  <si>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</si>
  <si>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</si>
  <si>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</si>
  <si>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</si>
  <si>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</si>
  <si>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</si>
  <si>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</si>
  <si>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</si>
  <si>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</si>
  <si>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</si>
  <si>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</si>
  <si>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</si>
  <si>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</si>
  <si>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</si>
  <si>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</si>
  <si>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</si>
  <si>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</si>
  <si>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</si>
  <si>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</si>
  <si>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</si>
  <si>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</si>
  <si>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</si>
  <si>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</si>
  <si>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</si>
  <si>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</si>
  <si>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</si>
  <si>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</si>
  <si>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</si>
  <si>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</si>
  <si>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</si>
  <si>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</si>
  <si>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</si>
  <si>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</si>
  <si>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</si>
  <si>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</si>
  <si>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</si>
  <si>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</si>
  <si>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</si>
  <si>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</si>
  <si>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</si>
  <si>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</si>
  <si>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</si>
  <si>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</si>
  <si>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</si>
  <si>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</si>
  <si>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</si>
  <si>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</si>
  <si>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</si>
  <si>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</si>
  <si>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</si>
  <si>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</si>
  <si>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</si>
  <si>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</si>
  <si>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</si>
  <si>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</si>
  <si>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</si>
  <si>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</si>
  <si>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</si>
  <si>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</si>
  <si>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</si>
  <si>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</si>
  <si>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</si>
  <si>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</si>
  <si>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</si>
  <si>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</si>
  <si>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</si>
  <si>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</si>
  <si>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</si>
  <si>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</si>
  <si>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</si>
  <si>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</si>
  <si>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</si>
  <si>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</si>
  <si>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</si>
  <si>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</si>
  <si>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</si>
  <si>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</si>
  <si>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</si>
  <si>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</si>
  <si>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</si>
  <si>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</si>
  <si>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</si>
  <si>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</si>
  <si>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</si>
  <si>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</si>
  <si>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</si>
  <si>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</si>
  <si>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</si>
  <si>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</si>
  <si>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</si>
  <si>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</si>
  <si>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</si>
  <si>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</si>
  <si>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</si>
  <si>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</si>
  <si>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</si>
  <si>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</si>
  <si>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</si>
  <si>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</si>
  <si>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</si>
  <si>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</si>
  <si>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</si>
  <si>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</si>
  <si>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</si>
  <si>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</si>
  <si>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</si>
  <si>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</si>
  <si>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</si>
  <si>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</si>
  <si>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</si>
  <si>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</si>
  <si>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</si>
  <si>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</si>
  <si>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</si>
  <si>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</si>
  <si>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</si>
  <si>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</si>
  <si>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</si>
  <si>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</si>
  <si>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</si>
  <si>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</si>
  <si>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</si>
  <si>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</si>
  <si>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</si>
  <si>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</si>
  <si>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</si>
  <si>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</si>
  <si>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</si>
  <si>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</si>
  <si>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</si>
  <si>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</si>
  <si>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</si>
  <si>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</si>
  <si>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</si>
  <si>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</si>
  <si>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</si>
  <si>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</si>
  <si>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</si>
  <si>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</si>
  <si>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</si>
  <si>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</si>
  <si>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</si>
  <si>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</si>
  <si>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</si>
  <si>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</si>
  <si>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</si>
  <si>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</si>
  <si>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</si>
  <si>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</si>
  <si>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</si>
  <si>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</si>
  <si>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</si>
  <si>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</si>
  <si>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</si>
  <si>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</si>
  <si>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</si>
  <si>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</si>
  <si>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</si>
  <si>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</si>
  <si>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</si>
  <si>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</si>
  <si>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</si>
  <si>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</si>
  <si>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</si>
  <si>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</si>
  <si>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</si>
  <si>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</si>
  <si>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</si>
  <si>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</si>
  <si>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</si>
  <si>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</si>
  <si>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</si>
  <si>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</si>
  <si>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</si>
  <si>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</si>
  <si>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</si>
  <si>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</si>
  <si>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</si>
  <si>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</si>
  <si>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</si>
  <si>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</si>
  <si>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</si>
  <si>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</si>
  <si>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</si>
  <si>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</si>
  <si>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</si>
  <si>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</si>
  <si>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</si>
  <si>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</si>
  <si>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</si>
  <si>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</si>
  <si>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</si>
  <si>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</si>
  <si>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</si>
  <si>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</si>
  <si>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</si>
  <si>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</si>
  <si>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</si>
  <si>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</si>
  <si>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</si>
  <si>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</si>
  <si>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</si>
  <si>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</si>
  <si>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</si>
  <si>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</si>
  <si>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</si>
  <si>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</si>
  <si>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</si>
  <si>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</si>
  <si>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</si>
  <si>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</si>
  <si>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</si>
  <si>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</si>
  <si>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</si>
  <si>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</si>
  <si>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</si>
  <si>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</si>
  <si>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</si>
  <si>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</si>
  <si>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</si>
  <si>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</si>
  <si>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</si>
  <si>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</si>
  <si>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</si>
  <si>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</si>
  <si>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</si>
  <si>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</si>
  <si>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</si>
  <si>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</si>
  <si>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</si>
  <si>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</si>
  <si>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</si>
  <si>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</si>
  <si>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</si>
  <si>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</si>
  <si>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</si>
  <si>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</si>
  <si>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</si>
  <si>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</si>
  <si>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</si>
  <si>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</si>
  <si>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</si>
  <si>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</si>
  <si>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</si>
  <si>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</si>
  <si>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</si>
  <si>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</si>
  <si>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</si>
  <si>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</si>
  <si>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</si>
  <si>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</si>
  <si>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</si>
  <si>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</si>
  <si>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</si>
  <si>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</si>
  <si>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</si>
  <si>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</si>
  <si>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</si>
  <si>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</si>
  <si>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</si>
  <si>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</si>
  <si>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</si>
  <si>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</si>
  <si>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</si>
  <si>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</si>
  <si>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</si>
  <si>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</si>
  <si>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</si>
  <si>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</si>
  <si>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</si>
  <si>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</si>
  <si>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</si>
  <si>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</si>
  <si>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</si>
  <si>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</si>
  <si>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</si>
  <si>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</si>
  <si>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</si>
  <si>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</si>
  <si>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</si>
  <si>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</si>
  <si>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</si>
  <si>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</si>
  <si>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</si>
  <si>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</si>
  <si>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</si>
  <si>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</si>
  <si>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</si>
  <si>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</si>
  <si>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</si>
  <si>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</si>
  <si>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</si>
  <si>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</si>
  <si>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</si>
  <si>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</si>
  <si>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</si>
  <si>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</si>
  <si>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</si>
  <si>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</si>
  <si>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</si>
  <si>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</si>
  <si>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</si>
  <si>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</si>
  <si>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</si>
  <si>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</si>
  <si>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</si>
  <si>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</si>
  <si>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</si>
  <si>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</si>
  <si>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</si>
  <si>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</si>
  <si>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</si>
  <si>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</si>
  <si>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</si>
  <si>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</si>
  <si>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</si>
  <si>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</si>
  <si>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</si>
  <si>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</si>
  <si>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</si>
  <si>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</si>
  <si>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</si>
  <si>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</si>
  <si>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</si>
  <si>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</si>
  <si>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</si>
  <si>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</si>
  <si>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</si>
  <si>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</si>
  <si>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</si>
  <si>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</si>
  <si>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</si>
  <si>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</si>
  <si>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</si>
  <si>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</si>
  <si>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</si>
  <si>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</si>
  <si>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</si>
  <si>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</si>
  <si>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</si>
  <si>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</si>
  <si>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</si>
  <si>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</si>
  <si>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</si>
  <si>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</si>
  <si>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</si>
  <si>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</si>
  <si>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</si>
  <si>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</si>
  <si>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</si>
  <si>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</si>
  <si>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</si>
  <si>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</si>
  <si>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</si>
  <si>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</si>
  <si>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</si>
  <si>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</si>
  <si>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</si>
  <si>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</si>
  <si>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</si>
  <si>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</si>
  <si>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</si>
  <si>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</si>
  <si>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</si>
  <si>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</si>
  <si>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</si>
  <si>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</si>
  <si>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</si>
  <si>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</si>
  <si>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</si>
  <si>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</si>
  <si>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</si>
  <si>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</si>
  <si>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</si>
  <si>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</si>
  <si>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</si>
  <si>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</si>
  <si>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</si>
  <si>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</si>
  <si>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</si>
  <si>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</si>
  <si>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</si>
  <si>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</si>
  <si>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</si>
  <si>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</si>
  <si>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</si>
  <si>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</si>
  <si>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</si>
  <si>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</si>
  <si>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</si>
  <si>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</si>
  <si>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</si>
  <si>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</si>
  <si>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</si>
  <si>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</si>
  <si>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</si>
  <si>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</si>
  <si>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</si>
  <si>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</si>
  <si>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</si>
  <si>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</si>
  <si>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</si>
  <si>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</si>
  <si>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</si>
  <si>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</si>
  <si>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</si>
  <si>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</si>
  <si>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</si>
  <si>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</si>
  <si>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</si>
  <si>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</si>
  <si>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</si>
  <si>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</si>
  <si>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</si>
  <si>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</si>
  <si>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</si>
  <si>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</si>
  <si>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</si>
  <si>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</si>
  <si>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</si>
  <si>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</si>
  <si>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</si>
  <si>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</si>
  <si>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</si>
  <si>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</si>
  <si>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</si>
  <si>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</si>
  <si>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</si>
  <si>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</si>
  <si>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</si>
  <si>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</si>
  <si>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</si>
  <si>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</si>
  <si>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</si>
  <si>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</si>
  <si>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</si>
  <si>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</si>
  <si>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</si>
  <si>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</si>
  <si>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</si>
  <si>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</si>
  <si>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</si>
  <si>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</si>
  <si>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</si>
  <si>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</si>
  <si>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</si>
  <si>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</si>
  <si>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</si>
  <si>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</si>
  <si>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</si>
  <si>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</si>
  <si>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</si>
  <si>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</si>
  <si>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</si>
  <si>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</si>
  <si>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</si>
  <si>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</si>
  <si>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</si>
  <si>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</si>
  <si>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</si>
  <si>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</si>
  <si>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</si>
  <si>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</si>
  <si>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</si>
  <si>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</si>
  <si>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</si>
  <si>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</si>
  <si>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</si>
  <si>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</si>
  <si>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</si>
  <si>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</si>
  <si>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</si>
  <si>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</si>
  <si>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</si>
  <si>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</si>
  <si>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</si>
  <si>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</si>
  <si>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</si>
  <si>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</si>
  <si>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</si>
  <si>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</si>
  <si>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</si>
  <si>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</si>
  <si>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</si>
  <si>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</si>
  <si>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</si>
  <si>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</si>
  <si>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</si>
  <si>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</si>
  <si>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</si>
  <si>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</si>
  <si>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</si>
  <si>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</si>
  <si>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</si>
  <si>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</si>
  <si>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</si>
  <si>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</si>
  <si>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</si>
  <si>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</si>
  <si>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</si>
  <si>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</si>
  <si>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</si>
  <si>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</si>
  <si>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</si>
  <si>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</si>
  <si>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</si>
  <si>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</si>
  <si>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</si>
  <si>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</si>
  <si>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</si>
  <si>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</si>
  <si>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</si>
  <si>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</si>
  <si>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</si>
  <si>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</si>
  <si>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</si>
  <si>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</si>
  <si>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</si>
  <si>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</si>
  <si>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</si>
  <si>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</si>
  <si>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</si>
  <si>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</si>
  <si>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</si>
  <si>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</si>
  <si>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</si>
  <si>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</si>
  <si>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</si>
  <si>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</si>
  <si>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</si>
  <si>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</si>
  <si>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</si>
  <si>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</si>
  <si>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</si>
  <si>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</si>
  <si>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</si>
  <si>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</si>
  <si>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</si>
  <si>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</si>
  <si>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</si>
  <si>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</si>
  <si>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</si>
  <si>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</si>
  <si>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</si>
  <si>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</si>
  <si>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</si>
  <si>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</si>
  <si>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</si>
  <si>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</si>
  <si>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</si>
  <si>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</si>
  <si>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</si>
  <si>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</si>
  <si>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</si>
  <si>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</si>
  <si>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</si>
  <si>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</si>
  <si>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</si>
  <si>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</si>
  <si>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</si>
  <si>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</si>
  <si>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</si>
  <si>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</si>
  <si>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</si>
  <si>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</si>
  <si>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</si>
  <si>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</si>
  <si>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</si>
  <si>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</si>
  <si>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</si>
  <si>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</si>
  <si>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</si>
  <si>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</si>
  <si>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</si>
  <si>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</si>
  <si>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</si>
  <si>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</si>
  <si>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</si>
  <si>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</si>
  <si>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</si>
  <si>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</si>
  <si>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</si>
  <si>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</si>
  <si>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</si>
  <si>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</si>
  <si>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</si>
  <si>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</si>
  <si>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</si>
  <si>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</si>
  <si>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</si>
  <si>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</si>
  <si>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</si>
  <si>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</si>
  <si>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</si>
  <si>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</si>
  <si>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</si>
  <si>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</si>
  <si>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</si>
  <si>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</si>
  <si>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</si>
  <si>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</si>
  <si>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</si>
  <si>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</si>
  <si>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</si>
  <si>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</si>
  <si>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</si>
  <si>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</si>
  <si>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</si>
  <si>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</si>
  <si>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</si>
  <si>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</si>
  <si>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</si>
  <si>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</si>
  <si>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</si>
  <si>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</si>
  <si>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</si>
  <si>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</si>
  <si>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</si>
  <si>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</si>
  <si>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</si>
  <si>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</si>
  <si>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</si>
  <si>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</si>
  <si>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</si>
  <si>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</si>
  <si>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</si>
  <si>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</si>
  <si>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</si>
  <si>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</si>
  <si>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</si>
  <si>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</si>
  <si>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</si>
  <si>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</si>
  <si>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</si>
  <si>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</si>
  <si>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</si>
  <si>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</si>
  <si>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</si>
  <si>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</si>
  <si>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</si>
  <si>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</si>
  <si>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</si>
  <si>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</si>
  <si>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</si>
  <si>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</si>
  <si>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</si>
  <si>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</si>
  <si>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</si>
  <si>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</si>
  <si>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</si>
  <si>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</si>
  <si>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</si>
  <si>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</si>
  <si>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</si>
  <si>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</si>
  <si>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</si>
  <si>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</si>
  <si>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</si>
  <si>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</si>
  <si>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</si>
  <si>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</si>
  <si>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</si>
  <si>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</si>
  <si>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</si>
  <si>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</si>
  <si>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</si>
  <si>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</si>
  <si>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</si>
  <si>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</si>
  <si>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</si>
  <si>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</si>
  <si>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</si>
  <si>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</si>
  <si>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</si>
  <si>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</si>
  <si>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</si>
  <si>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</si>
  <si>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</si>
  <si>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</si>
  <si>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</si>
  <si>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</si>
  <si>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</si>
  <si>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</si>
  <si>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</si>
  <si>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</si>
  <si>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</si>
  <si>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</si>
  <si>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</si>
  <si>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</si>
  <si>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</si>
  <si>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</si>
  <si>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</si>
  <si>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</si>
  <si>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</si>
  <si>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</si>
  <si>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</si>
  <si>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</si>
  <si>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</si>
  <si>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</si>
  <si>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</si>
  <si>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</si>
  <si>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</si>
  <si>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</si>
  <si>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</si>
  <si>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</si>
  <si>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</si>
  <si>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</si>
  <si>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</si>
  <si>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</si>
  <si>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</si>
  <si>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</si>
  <si>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</si>
  <si>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</si>
  <si>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</si>
  <si>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</si>
  <si>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</si>
  <si>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</si>
  <si>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</si>
  <si>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</si>
  <si>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</si>
  <si>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</si>
  <si>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</si>
  <si>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</si>
  <si>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</si>
  <si>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</si>
  <si>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</si>
  <si>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</si>
  <si>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</si>
  <si>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</si>
  <si>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</si>
  <si>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</si>
  <si>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</si>
  <si>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</si>
  <si>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</si>
  <si>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</si>
  <si>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</si>
  <si>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</si>
  <si>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</si>
  <si>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</si>
  <si>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</si>
  <si>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</si>
  <si>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</si>
  <si>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</si>
  <si>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</si>
  <si>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</si>
  <si>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</si>
  <si>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</si>
  <si>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</si>
  <si>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</si>
  <si>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</si>
  <si>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</si>
  <si>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</si>
  <si>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</si>
  <si>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</si>
  <si>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</si>
  <si>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</si>
  <si>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</si>
  <si>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</si>
  <si>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</si>
  <si>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</si>
  <si>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</si>
  <si>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</si>
  <si>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</si>
  <si>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</si>
  <si>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</si>
  <si>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</si>
  <si>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</si>
  <si>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</si>
  <si>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</si>
  <si>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</si>
  <si>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</si>
  <si>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</si>
  <si>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</si>
  <si>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</si>
  <si>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</si>
  <si>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</si>
  <si>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</si>
  <si>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</si>
  <si>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</si>
  <si>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</si>
  <si>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</si>
  <si>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</si>
  <si>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</si>
  <si>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</si>
  <si>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</si>
  <si>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</si>
  <si>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</si>
  <si>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</si>
  <si>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</si>
  <si>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</si>
  <si>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</si>
  <si>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</si>
  <si>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</si>
  <si>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</si>
  <si>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</si>
  <si>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</si>
  <si>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</si>
  <si>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</si>
  <si>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</si>
  <si>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</si>
  <si>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</si>
  <si>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</si>
  <si>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</si>
  <si>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</si>
  <si>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</si>
  <si>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</si>
  <si>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</si>
  <si>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</si>
  <si>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</si>
  <si>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</si>
  <si>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</si>
  <si>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</si>
  <si>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</si>
  <si>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</si>
  <si>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</si>
  <si>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</si>
  <si>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</si>
  <si>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</si>
  <si>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</si>
  <si>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</si>
  <si>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</si>
  <si>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</si>
  <si>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</si>
  <si>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</si>
  <si>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</si>
  <si>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</si>
  <si>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</si>
  <si>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</si>
  <si>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</si>
  <si>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</si>
  <si>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</si>
  <si>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</si>
  <si>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</si>
  <si>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</si>
  <si>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</si>
  <si>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</si>
  <si>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</si>
  <si>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</si>
  <si>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</si>
  <si>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</si>
  <si>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</si>
  <si>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</si>
  <si>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</si>
  <si>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</si>
  <si>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</si>
  <si>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</si>
  <si>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</si>
  <si>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</si>
  <si>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</si>
  <si>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</si>
  <si>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</si>
  <si>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</si>
  <si>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</si>
  <si>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</si>
  <si>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</si>
  <si>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</si>
  <si>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</si>
  <si>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</si>
  <si>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</si>
  <si>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</si>
  <si>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</si>
  <si>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</si>
  <si>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</si>
  <si>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</si>
  <si>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</si>
  <si>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</si>
  <si>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</si>
  <si>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</si>
  <si>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</si>
  <si>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</si>
  <si>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</si>
  <si>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</si>
  <si>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</si>
  <si>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</si>
  <si>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</si>
  <si>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</si>
  <si>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</si>
  <si>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</si>
  <si>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</si>
  <si>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</si>
  <si>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</si>
  <si>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</si>
  <si>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</si>
  <si>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</si>
  <si>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</si>
  <si>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</si>
  <si>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</si>
  <si>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</si>
  <si>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</si>
  <si>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</si>
  <si>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</si>
  <si>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</si>
  <si>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</si>
  <si>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</si>
  <si>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</si>
  <si>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</si>
  <si>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</si>
  <si>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</si>
  <si>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</si>
  <si>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</si>
  <si>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</si>
  <si>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</si>
  <si>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</si>
  <si>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</si>
  <si>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</si>
  <si>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</si>
  <si>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</si>
  <si>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</si>
  <si>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</si>
  <si>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</si>
  <si>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</si>
  <si>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</si>
  <si>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</si>
  <si>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</si>
  <si>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</si>
  <si>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</si>
  <si>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</si>
  <si>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</si>
  <si>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</si>
  <si>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</si>
  <si>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</si>
  <si>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</si>
  <si>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</si>
  <si>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</si>
  <si>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</si>
  <si>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</si>
  <si>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</si>
  <si>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</si>
  <si>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</si>
  <si>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</si>
  <si>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</si>
  <si>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</si>
  <si>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</si>
  <si>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</si>
  <si>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</si>
  <si>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</si>
  <si>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</si>
  <si>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</si>
  <si>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</si>
  <si>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</si>
  <si>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</si>
  <si>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</si>
  <si>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</si>
  <si>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</si>
  <si>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</si>
  <si>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</si>
  <si>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</si>
  <si>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</si>
  <si>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</si>
  <si>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</si>
  <si>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</si>
  <si>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</si>
  <si>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</si>
  <si>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</si>
  <si>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</si>
  <si>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</si>
  <si>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</si>
  <si>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</si>
  <si>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</si>
  <si>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</si>
  <si>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</si>
  <si>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</si>
  <si>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</si>
  <si>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</si>
  <si>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</si>
  <si>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</si>
  <si>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</si>
  <si>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</si>
  <si>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</si>
  <si>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</si>
  <si>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</si>
  <si>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</si>
  <si>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</si>
  <si>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</si>
  <si>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</si>
  <si>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</si>
  <si>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</si>
  <si>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</si>
  <si>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</si>
  <si>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</si>
  <si>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</si>
  <si>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</si>
  <si>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</si>
  <si>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</si>
  <si>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</si>
  <si>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</si>
  <si>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</si>
  <si>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</si>
  <si>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</si>
  <si>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</si>
  <si>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</si>
  <si>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</si>
  <si>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</si>
  <si>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</si>
  <si>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</si>
  <si>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</si>
  <si>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</si>
  <si>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</si>
  <si>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</si>
  <si>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</si>
  <si>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</si>
  <si>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</si>
  <si>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</si>
  <si>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</si>
  <si>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</si>
  <si>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</si>
  <si>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</si>
  <si>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</si>
  <si>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</si>
  <si>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</si>
  <si>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</si>
  <si>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</si>
  <si>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</si>
  <si>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</si>
  <si>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</si>
  <si>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</si>
  <si>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</si>
  <si>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</si>
  <si>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</si>
  <si>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</si>
  <si>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</si>
  <si>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</si>
  <si>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</si>
  <si>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</si>
  <si>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</si>
  <si>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</si>
  <si>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</si>
  <si>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</si>
  <si>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</si>
  <si>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</si>
  <si>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</si>
  <si>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</si>
  <si>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</si>
  <si>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</si>
  <si>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</si>
  <si>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</si>
  <si>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</si>
  <si>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</si>
  <si>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</si>
  <si>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</si>
  <si>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</si>
  <si>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</si>
  <si>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</si>
  <si>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</si>
  <si>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</si>
  <si>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</si>
  <si>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</si>
  <si>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</si>
  <si>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</si>
  <si>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</si>
  <si>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</si>
  <si>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</si>
  <si>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</si>
  <si>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</si>
  <si>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</si>
  <si>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</si>
  <si>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</si>
  <si>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</si>
  <si>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</si>
  <si>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</si>
  <si>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</si>
  <si>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</si>
  <si>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</si>
  <si>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</si>
  <si>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</si>
  <si>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</si>
  <si>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</si>
  <si>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</si>
  <si>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</si>
  <si>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</si>
  <si>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</si>
  <si>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</si>
  <si>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</si>
  <si>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</si>
  <si>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</si>
  <si>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</si>
  <si>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</si>
  <si>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</si>
  <si>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</si>
  <si>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</si>
  <si>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</si>
  <si>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</si>
  <si>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</si>
  <si>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</si>
  <si>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</si>
  <si>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</si>
  <si>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</si>
  <si>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</si>
  <si>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</si>
  <si>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</si>
  <si>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</si>
  <si>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</si>
  <si>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</si>
  <si>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</si>
  <si>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</si>
  <si>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</si>
  <si>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</si>
  <si>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</si>
  <si>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</si>
  <si>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</si>
  <si>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</si>
  <si>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</si>
  <si>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</si>
  <si>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</si>
  <si>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</si>
  <si>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</si>
  <si>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</si>
  <si>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</si>
  <si>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</si>
  <si>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</si>
  <si>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</si>
  <si>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</si>
  <si>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</si>
  <si>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</si>
  <si>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</si>
  <si>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</si>
  <si>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</si>
  <si>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</si>
  <si>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</si>
  <si>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</si>
  <si>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</si>
  <si>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</si>
  <si>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</si>
  <si>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</si>
  <si>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</si>
  <si>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</si>
  <si>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</si>
  <si>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</si>
  <si>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</si>
  <si>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</si>
  <si>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</si>
  <si>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</si>
  <si>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</si>
  <si>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</si>
  <si>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</si>
  <si>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</si>
  <si>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</si>
  <si>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</si>
  <si>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</si>
  <si>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</si>
  <si>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</si>
  <si>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</si>
  <si>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</si>
  <si>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</si>
  <si>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</si>
  <si>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</si>
  <si>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</si>
  <si>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</si>
  <si>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</si>
  <si>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</si>
  <si>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</si>
  <si>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</si>
  <si>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</si>
  <si>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</si>
  <si>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</si>
  <si>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</si>
  <si>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</si>
  <si>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</si>
  <si>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</si>
  <si>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</si>
  <si>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</si>
  <si>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</si>
  <si>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</si>
  <si>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</si>
  <si>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</si>
  <si>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</si>
  <si>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</si>
  <si>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</si>
  <si>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</si>
  <si>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</si>
  <si>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</si>
  <si>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</si>
  <si>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</si>
  <si>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</si>
  <si>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</si>
  <si>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</si>
  <si>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</si>
  <si>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</si>
  <si>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</si>
  <si>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</si>
  <si>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</si>
  <si>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</si>
  <si>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</si>
  <si>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</si>
  <si>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</si>
  <si>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</si>
  <si>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</si>
  <si>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</si>
  <si>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</si>
  <si>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</si>
  <si>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</si>
  <si>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</si>
  <si>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</si>
  <si>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</si>
  <si>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</si>
  <si>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</si>
  <si>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</si>
  <si>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</si>
  <si>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</si>
  <si>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</si>
  <si>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</si>
  <si>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</si>
  <si>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</si>
  <si>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</si>
  <si>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</si>
  <si>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</si>
  <si>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</si>
  <si>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</si>
  <si>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</si>
  <si>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</si>
  <si>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</si>
  <si>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</si>
  <si>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</si>
  <si>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</si>
  <si>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</si>
  <si>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</si>
  <si>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</si>
  <si>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</si>
  <si>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</si>
  <si>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</si>
  <si>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</si>
  <si>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</si>
  <si>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</si>
  <si>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</si>
  <si>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</si>
  <si>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</si>
  <si>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</si>
  <si>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</si>
  <si>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</si>
  <si>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</si>
  <si>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</si>
  <si>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</si>
  <si>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</si>
  <si>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</si>
  <si>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</si>
  <si>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</si>
  <si>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</si>
  <si>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</si>
  <si>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</si>
  <si>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</si>
  <si>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</si>
  <si>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</si>
  <si>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</si>
  <si>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</si>
  <si>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</si>
  <si>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</si>
  <si>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</si>
  <si>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</si>
  <si>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</si>
  <si>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</si>
  <si>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</si>
  <si>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</si>
  <si>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</si>
  <si>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</si>
  <si>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</si>
  <si>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</si>
  <si>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</si>
  <si>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</si>
  <si>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</si>
  <si>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</si>
  <si>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</si>
  <si>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</si>
  <si>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</si>
  <si>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</si>
  <si>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</si>
  <si>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</si>
  <si>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</si>
  <si>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</si>
  <si>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</si>
  <si>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</si>
  <si>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</si>
  <si>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</si>
  <si>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</si>
  <si>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</si>
  <si>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</si>
  <si>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</si>
  <si>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</si>
  <si>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</si>
  <si>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</si>
  <si>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</si>
  <si>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</si>
  <si>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</si>
  <si>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</si>
  <si>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</si>
  <si>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</si>
  <si>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</si>
  <si>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</si>
  <si>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</si>
  <si>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</si>
  <si>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</si>
  <si>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</si>
  <si>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</si>
  <si>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</si>
  <si>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</si>
  <si>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</si>
  <si>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</si>
  <si>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</si>
  <si>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</si>
  <si>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</si>
  <si>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</si>
  <si>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</si>
  <si>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</si>
  <si>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</si>
  <si>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</si>
  <si>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</si>
  <si>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</si>
  <si>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</si>
  <si>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</si>
  <si>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</si>
  <si>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</si>
  <si>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</si>
  <si>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</si>
  <si>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</si>
  <si>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</si>
  <si>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</si>
  <si>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</si>
  <si>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</si>
  <si>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</si>
  <si>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</si>
  <si>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</si>
  <si>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</si>
  <si>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</si>
  <si>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</si>
  <si>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</si>
  <si>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</si>
  <si>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</si>
  <si>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</si>
  <si>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</si>
  <si>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</si>
  <si>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</si>
  <si>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</si>
  <si>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</si>
  <si>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</si>
  <si>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</si>
  <si>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</si>
  <si>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</si>
  <si>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</si>
  <si>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</si>
  <si>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</si>
  <si>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</si>
  <si>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</si>
  <si>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</si>
  <si>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</si>
  <si>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</si>
  <si>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</si>
  <si>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</si>
  <si>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</si>
  <si>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</si>
  <si>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</si>
  <si>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</si>
  <si>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</si>
  <si>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</si>
  <si>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</si>
  <si>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</si>
  <si>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</si>
  <si>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</si>
  <si>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</si>
  <si>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</si>
  <si>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</si>
  <si>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</si>
  <si>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</si>
  <si>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</si>
  <si>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</si>
  <si>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</si>
  <si>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</si>
  <si>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</si>
  <si>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</si>
  <si>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</si>
  <si>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</si>
  <si>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</si>
  <si>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</si>
  <si>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</si>
  <si>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</si>
  <si>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</si>
  <si>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</si>
  <si>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</si>
  <si>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</si>
  <si>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</si>
  <si>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</si>
  <si>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</si>
  <si>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</si>
  <si>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</si>
  <si>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</si>
  <si>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</si>
  <si>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</si>
  <si>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</si>
  <si>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</si>
  <si>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</si>
  <si>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</si>
  <si>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</si>
  <si>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</si>
  <si>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</si>
  <si>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</si>
  <si>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</si>
  <si>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</si>
  <si>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</si>
  <si>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</si>
  <si>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</si>
  <si>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</si>
  <si>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</si>
  <si>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</si>
  <si>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</si>
  <si>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</si>
  <si>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</si>
  <si>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</si>
  <si>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</si>
  <si>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</si>
  <si>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</si>
  <si>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</si>
  <si>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</si>
  <si>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</si>
  <si>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</si>
  <si>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</si>
  <si>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</si>
  <si>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</si>
  <si>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</si>
  <si>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</si>
  <si>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</si>
  <si>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</si>
  <si>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</si>
  <si>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</si>
  <si>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</si>
  <si>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</si>
  <si>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</si>
  <si>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</si>
  <si>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</si>
  <si>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</si>
  <si>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</si>
  <si>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</si>
  <si>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</si>
  <si>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</si>
  <si>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</si>
  <si>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</si>
  <si>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</si>
  <si>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</si>
  <si>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</si>
  <si>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</si>
  <si>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</si>
  <si>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</si>
  <si>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</si>
  <si>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</si>
  <si>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</si>
  <si>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</si>
  <si>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</si>
  <si>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</si>
  <si>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</si>
  <si>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</si>
  <si>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</si>
  <si>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</si>
  <si>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</si>
  <si>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</si>
  <si>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</si>
  <si>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</si>
  <si>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</si>
  <si>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</si>
  <si>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</si>
  <si>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</si>
  <si>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</si>
  <si>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</si>
  <si>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</si>
  <si>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</si>
  <si>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</si>
  <si>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</si>
  <si>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</si>
  <si>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</si>
  <si>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</si>
  <si>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</si>
  <si>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</si>
  <si>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</si>
  <si>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</si>
  <si>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</si>
  <si>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</si>
  <si>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</si>
  <si>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</si>
  <si>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</si>
  <si>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</si>
  <si>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</si>
  <si>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</si>
  <si>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</si>
  <si>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</si>
  <si>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</si>
  <si>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</si>
  <si>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</si>
  <si>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</si>
  <si>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</si>
  <si>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</si>
  <si>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</si>
  <si>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</si>
  <si>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</si>
  <si>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</si>
  <si>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</si>
  <si>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</si>
  <si>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</si>
  <si>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</si>
  <si>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</si>
  <si>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</si>
  <si>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</si>
  <si>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</si>
  <si>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</si>
  <si>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</si>
  <si>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</si>
  <si>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</si>
  <si>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</si>
  <si>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</si>
  <si>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</si>
  <si>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</si>
  <si>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</si>
  <si>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</si>
  <si>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</si>
  <si>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</si>
  <si>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</si>
  <si>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</si>
  <si>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</si>
  <si>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</si>
  <si>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</si>
  <si>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</si>
  <si>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</si>
  <si>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</si>
  <si>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</si>
  <si>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</si>
  <si>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</si>
  <si>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</si>
  <si>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</si>
  <si>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</si>
  <si>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</si>
  <si>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</si>
  <si>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</si>
  <si>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</si>
  <si>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</si>
  <si>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</si>
  <si>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</si>
  <si>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</si>
  <si>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</si>
  <si>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</si>
  <si>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</si>
  <si>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</si>
  <si>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</si>
  <si>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</si>
  <si>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</si>
  <si>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</si>
  <si>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</si>
  <si>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</si>
  <si>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</si>
  <si>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</si>
  <si>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</si>
  <si>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</si>
  <si>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</si>
  <si>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</si>
  <si>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</si>
  <si>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</si>
  <si>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</si>
  <si>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</si>
  <si>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</si>
  <si>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</si>
  <si>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</si>
  <si>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</si>
  <si>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</si>
  <si>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</si>
  <si>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</si>
  <si>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</si>
  <si>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</si>
  <si>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</si>
  <si>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</si>
  <si>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</si>
  <si>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</si>
  <si>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</si>
  <si>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</si>
  <si>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</si>
  <si>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</si>
  <si>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</si>
  <si>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</si>
  <si>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</si>
  <si>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</si>
  <si>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</si>
  <si>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</si>
  <si>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</si>
  <si>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</si>
  <si>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</si>
  <si>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</si>
  <si>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</si>
  <si>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</si>
  <si>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</si>
  <si>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</si>
  <si>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</si>
  <si>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</si>
  <si>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</si>
  <si>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</si>
  <si>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</si>
  <si>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</si>
  <si>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</si>
  <si>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</si>
  <si>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</si>
  <si>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</si>
  <si>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</si>
  <si>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</si>
  <si>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</si>
  <si>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</si>
  <si>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</si>
  <si>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</si>
  <si>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</si>
  <si>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</si>
  <si>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</si>
  <si>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</si>
  <si>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</si>
  <si>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</si>
  <si>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</si>
  <si>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</si>
  <si>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</si>
  <si>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</si>
  <si>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</si>
  <si>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</si>
  <si>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</si>
  <si>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</si>
  <si>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</si>
  <si>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</si>
  <si>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</si>
  <si>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</si>
  <si>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</si>
  <si>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</si>
  <si>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</si>
  <si>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</si>
  <si>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</si>
  <si>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</si>
  <si>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</si>
  <si>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</si>
  <si>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</si>
  <si>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</si>
  <si>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</si>
  <si>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</si>
  <si>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</si>
  <si>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</si>
  <si>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</si>
  <si>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</si>
  <si>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</si>
  <si>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</si>
  <si>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</si>
  <si>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</si>
  <si>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</si>
  <si>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</si>
  <si>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</si>
  <si>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</si>
  <si>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</si>
  <si>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</si>
  <si>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</si>
  <si>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</si>
  <si>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</si>
  <si>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</si>
  <si>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</si>
  <si>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</si>
  <si>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</si>
  <si>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</si>
  <si>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</si>
  <si>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</si>
  <si>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</si>
  <si>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</si>
  <si>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</si>
  <si>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</si>
  <si>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</si>
  <si>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</si>
  <si>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</si>
  <si>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</si>
  <si>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</si>
  <si>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</si>
  <si>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</si>
  <si>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</si>
  <si>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</si>
  <si>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</si>
  <si>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</si>
  <si>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</si>
  <si>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</si>
  <si>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</si>
  <si>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</si>
  <si>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</si>
  <si>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</si>
  <si>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</si>
  <si>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</si>
  <si>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</si>
  <si>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</si>
  <si>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</si>
  <si>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</si>
  <si>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</si>
  <si>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</si>
  <si>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</si>
  <si>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</si>
  <si>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</si>
  <si>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</si>
  <si>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</si>
  <si>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</si>
  <si>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</si>
  <si>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</si>
  <si>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</si>
  <si>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</si>
  <si>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</si>
  <si>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</si>
  <si>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</si>
  <si>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</si>
  <si>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</si>
  <si>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</si>
  <si>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</si>
  <si>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</si>
  <si>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</si>
  <si>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</si>
  <si>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</si>
  <si>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</si>
  <si>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</si>
  <si>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</si>
  <si>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</si>
  <si>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</si>
  <si>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</si>
  <si>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</si>
  <si>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</si>
  <si>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</si>
  <si>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</si>
  <si>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</si>
  <si>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</si>
  <si>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</si>
  <si>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</si>
  <si>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</si>
  <si>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</si>
  <si>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</si>
  <si>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</si>
  <si>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</si>
  <si>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</si>
  <si>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</si>
  <si>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</si>
  <si>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</si>
  <si>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</si>
  <si>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</si>
  <si>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</si>
  <si>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</si>
  <si>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</si>
  <si>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</si>
  <si>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</si>
  <si>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</si>
  <si>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</si>
  <si>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</si>
  <si>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</si>
  <si>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</si>
  <si>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</si>
  <si>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</si>
  <si>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</si>
  <si>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</si>
  <si>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</si>
  <si>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</si>
  <si>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</si>
  <si>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</si>
  <si>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</si>
  <si>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</si>
  <si>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</si>
  <si>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</si>
  <si>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</si>
  <si>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</si>
  <si>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</si>
  <si>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</si>
  <si>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</si>
  <si>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</si>
  <si>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</si>
  <si>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</si>
  <si>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</si>
  <si>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</si>
  <si>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</si>
  <si>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</si>
  <si>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</si>
  <si>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</si>
  <si>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</si>
  <si>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</si>
  <si>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</si>
  <si>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</si>
  <si>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</si>
  <si>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</si>
  <si>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</si>
  <si>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</si>
  <si>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</si>
  <si>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</si>
  <si>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</si>
  <si>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</si>
  <si>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</si>
  <si>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</si>
  <si>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</si>
  <si>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</si>
  <si>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</si>
  <si>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</si>
  <si>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</si>
  <si>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</si>
  <si>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</si>
  <si>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</si>
  <si>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</si>
  <si>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</si>
  <si>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</si>
  <si>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</si>
  <si>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</si>
  <si>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</si>
  <si>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</si>
  <si>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</si>
  <si>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</si>
  <si>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</si>
  <si>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</si>
  <si>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</si>
  <si>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</si>
  <si>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</si>
  <si>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</si>
  <si>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</si>
  <si>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</si>
  <si>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</si>
  <si>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</si>
  <si>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</si>
  <si>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</si>
  <si>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</si>
  <si>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</si>
  <si>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</si>
  <si>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</si>
  <si>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</si>
  <si>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</si>
  <si>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</si>
  <si>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</si>
  <si>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</si>
  <si>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</si>
  <si>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</si>
  <si>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</si>
  <si>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</si>
  <si>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</si>
  <si>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</si>
  <si>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</si>
  <si>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</si>
  <si>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</si>
  <si>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</si>
  <si>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</si>
  <si>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</si>
  <si>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</si>
  <si>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</si>
  <si>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</si>
  <si>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</si>
  <si>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</si>
  <si>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</si>
  <si>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</si>
  <si>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</si>
  <si>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</si>
  <si>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</si>
  <si>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</si>
  <si>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</si>
  <si>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</si>
  <si>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</si>
  <si>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</si>
  <si>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</si>
  <si>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</si>
  <si>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</si>
  <si>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</si>
  <si>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</si>
  <si>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</si>
  <si>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</si>
  <si>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</si>
  <si>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</si>
  <si>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</si>
  <si>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</si>
  <si>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</si>
  <si>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</si>
  <si>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</si>
  <si>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</si>
  <si>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</si>
  <si>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</si>
  <si>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</si>
  <si>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</si>
  <si>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</si>
  <si>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</si>
  <si>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</si>
  <si>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</si>
  <si>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</si>
  <si>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</si>
  <si>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</si>
  <si>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</si>
  <si>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</si>
  <si>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</si>
  <si>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</si>
  <si>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</si>
  <si>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</si>
  <si>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</si>
  <si>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</si>
  <si>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</si>
  <si>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</si>
  <si>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</si>
  <si>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</si>
  <si>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</si>
  <si>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</si>
  <si>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</si>
  <si>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</si>
  <si>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</si>
  <si>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</si>
  <si>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</si>
  <si>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</si>
  <si>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</si>
  <si>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</si>
  <si>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</si>
  <si>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</si>
  <si>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</si>
  <si>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</si>
  <si>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</si>
  <si>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</si>
  <si>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</si>
  <si>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</si>
  <si>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</si>
  <si>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</si>
  <si>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</si>
  <si>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</si>
  <si>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</si>
  <si>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</si>
  <si>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</si>
  <si>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</si>
  <si>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</si>
  <si>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</si>
  <si>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</si>
  <si>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</si>
  <si>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</si>
  <si>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</si>
  <si>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</si>
  <si>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</si>
  <si>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</si>
  <si>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</si>
  <si>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</si>
  <si>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</si>
  <si>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</si>
  <si>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</si>
  <si>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</si>
  <si>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</si>
  <si>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</si>
  <si>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</si>
  <si>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</si>
  <si>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</si>
  <si>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</si>
  <si>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</si>
  <si>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</si>
  <si>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</si>
  <si>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</si>
  <si>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</si>
  <si>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</si>
  <si>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</si>
  <si>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</si>
  <si>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</si>
  <si>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</si>
  <si>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</si>
  <si>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</si>
  <si>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</si>
  <si>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</si>
  <si>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</si>
  <si>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</si>
  <si>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</si>
  <si>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</si>
  <si>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</si>
  <si>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</si>
  <si>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</si>
  <si>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</si>
  <si>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</si>
  <si>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</si>
  <si>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</si>
  <si>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</si>
  <si>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</si>
  <si>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</si>
  <si>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</si>
  <si>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</si>
  <si>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</si>
  <si>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</si>
  <si>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</si>
  <si>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</si>
  <si>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</si>
  <si>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</si>
  <si>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</si>
  <si>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</si>
  <si>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</si>
  <si>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</si>
  <si>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</si>
  <si>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</si>
  <si>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</si>
  <si>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</si>
  <si>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</si>
  <si>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</si>
  <si>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</si>
  <si>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</si>
  <si>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</si>
  <si>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</si>
  <si>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</si>
  <si>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</si>
  <si>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</si>
  <si>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</si>
  <si>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</si>
  <si>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</si>
  <si>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</si>
  <si>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</si>
  <si>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</si>
  <si>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</si>
  <si>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</si>
  <si>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</si>
  <si>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</si>
  <si>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</si>
  <si>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</si>
  <si>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</si>
  <si>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</si>
  <si>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</si>
  <si>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</si>
  <si>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</si>
  <si>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</si>
  <si>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</si>
  <si>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</si>
  <si>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</si>
  <si>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</si>
  <si>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</si>
  <si>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</si>
  <si>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</si>
  <si>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</si>
  <si>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</si>
  <si>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</si>
  <si>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</si>
  <si>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</si>
  <si>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</si>
  <si>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</si>
  <si>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</si>
  <si>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</si>
  <si>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</si>
  <si>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</si>
  <si>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</si>
  <si>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</si>
  <si>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</si>
  <si>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</si>
  <si>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</si>
  <si>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</si>
  <si>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</si>
  <si>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</si>
  <si>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</si>
  <si>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</si>
  <si>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</si>
  <si>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</si>
  <si>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</si>
  <si>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</si>
  <si>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</si>
  <si>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</si>
  <si>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</si>
  <si>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</si>
  <si>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</si>
  <si>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</si>
  <si>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</si>
  <si>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</si>
  <si>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</si>
  <si>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</si>
  <si>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</si>
  <si>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</si>
  <si>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</si>
  <si>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</si>
  <si>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</si>
  <si>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</si>
  <si>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</si>
  <si>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</si>
  <si>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</si>
  <si>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</si>
  <si>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</si>
  <si>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</si>
  <si>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</si>
  <si>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</si>
  <si>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</si>
  <si>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</si>
  <si>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</si>
  <si>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</si>
  <si>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</si>
  <si>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</si>
  <si>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</si>
  <si>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</si>
  <si>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</si>
  <si>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</si>
  <si>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</si>
  <si>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</si>
  <si>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</si>
  <si>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</si>
  <si>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</si>
  <si>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</si>
  <si>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</si>
  <si>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</si>
  <si>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</si>
  <si>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</si>
  <si>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</si>
  <si>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</si>
  <si>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</si>
  <si>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</si>
  <si>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</si>
  <si>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</si>
  <si>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</si>
  <si>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</si>
  <si>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</si>
  <si>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</si>
  <si>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</si>
  <si>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</si>
  <si>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</si>
  <si>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</si>
  <si>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</si>
  <si>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</si>
  <si>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</si>
  <si>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</si>
  <si>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</si>
  <si>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</si>
  <si>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</si>
  <si>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</si>
  <si>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</si>
  <si>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</si>
  <si>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</si>
  <si>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</si>
  <si>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</si>
  <si>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</si>
  <si>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</si>
  <si>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</si>
  <si>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</si>
  <si>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</si>
  <si>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</si>
  <si>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</si>
  <si>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</si>
  <si>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</si>
  <si>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</si>
  <si>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</si>
  <si>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</si>
  <si>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</si>
  <si>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</si>
  <si>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</si>
  <si>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</si>
  <si>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</si>
  <si>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</si>
  <si>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</si>
  <si>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</si>
  <si>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</si>
  <si>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</si>
  <si>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</si>
  <si>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</si>
  <si>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</si>
  <si>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</si>
  <si>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</si>
  <si>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</si>
  <si>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</si>
  <si>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</si>
  <si>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</si>
  <si>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</si>
  <si>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</si>
  <si>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</si>
  <si>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</si>
  <si>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</si>
  <si>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</si>
  <si>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</si>
  <si>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</si>
  <si>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</si>
  <si>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</si>
  <si>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</si>
  <si>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</si>
  <si>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</si>
  <si>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</si>
  <si>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</si>
  <si>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</si>
  <si>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</si>
  <si>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</si>
  <si>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</si>
  <si>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</si>
  <si>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</si>
  <si>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</si>
  <si>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</si>
  <si>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</si>
  <si>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</si>
  <si>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</si>
  <si>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</si>
  <si>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</si>
  <si>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</si>
  <si>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</si>
  <si>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</si>
  <si>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</si>
  <si>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</si>
  <si>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</si>
  <si>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</si>
  <si>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</si>
  <si>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</si>
  <si>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</si>
  <si>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</si>
  <si>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</si>
  <si>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</si>
  <si>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</si>
  <si>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</si>
  <si>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</si>
  <si>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</si>
  <si>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</si>
  <si>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</si>
  <si>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</si>
  <si>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</si>
  <si>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</si>
  <si>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</si>
  <si>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</si>
  <si>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</si>
  <si>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</si>
  <si>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</si>
  <si>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</si>
  <si>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</si>
  <si>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</si>
  <si>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</si>
  <si>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</si>
  <si>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</si>
  <si>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</si>
  <si>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</si>
  <si>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</si>
  <si>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</si>
  <si>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</si>
  <si>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</si>
  <si>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</si>
  <si>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</si>
  <si>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</si>
  <si>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</si>
  <si>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</si>
  <si>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</si>
  <si>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</si>
  <si>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</si>
  <si>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</si>
  <si>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</si>
  <si>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</si>
  <si>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</si>
  <si>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</si>
  <si>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</si>
  <si>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</si>
  <si>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</si>
  <si>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</si>
  <si>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</si>
  <si>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</si>
  <si>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</si>
  <si>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</si>
  <si>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</si>
  <si>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</si>
  <si>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</si>
  <si>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</si>
  <si>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</si>
  <si>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</si>
  <si>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</si>
  <si>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</si>
  <si>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</si>
  <si>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</si>
  <si>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</si>
  <si>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</si>
  <si>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</si>
  <si>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</si>
  <si>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</si>
  <si>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</si>
  <si>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</si>
  <si>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</si>
  <si>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</si>
  <si>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</si>
  <si>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</si>
  <si>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</si>
  <si>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</si>
  <si>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</si>
  <si>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</si>
  <si>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</si>
  <si>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</si>
  <si>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</si>
  <si>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</si>
  <si>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</si>
  <si>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</si>
  <si>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</si>
  <si>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</si>
  <si>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</si>
  <si>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</si>
  <si>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</si>
  <si>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</si>
  <si>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</si>
  <si>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</si>
  <si>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</si>
  <si>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</si>
  <si>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</si>
  <si>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</si>
  <si>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</si>
  <si>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</si>
  <si>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</si>
  <si>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</si>
  <si>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</si>
  <si>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</si>
  <si>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</si>
  <si>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</si>
  <si>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</si>
  <si>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</si>
  <si>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</si>
  <si>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</si>
  <si>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</si>
  <si>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</si>
  <si>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</si>
  <si>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</si>
  <si>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</si>
  <si>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</si>
  <si>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</si>
  <si>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</si>
  <si>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</si>
  <si>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</si>
  <si>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</si>
  <si>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</si>
  <si>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</si>
  <si>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</si>
  <si>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</si>
  <si>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</si>
  <si>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</si>
  <si>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</si>
  <si>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</si>
  <si>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</si>
  <si>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</si>
  <si>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</si>
  <si>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</si>
  <si>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</si>
  <si>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</si>
  <si>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</si>
  <si>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</si>
  <si>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</si>
  <si>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</si>
  <si>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</si>
  <si>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</si>
  <si>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</si>
  <si>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</si>
  <si>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</si>
  <si>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</si>
  <si>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</si>
  <si>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</si>
  <si>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</si>
  <si>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</si>
  <si>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</si>
  <si>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</si>
  <si>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</si>
  <si>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</si>
  <si>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</si>
  <si>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</si>
  <si>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</si>
  <si>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</si>
  <si>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</si>
  <si>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</si>
  <si>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</si>
  <si>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</si>
  <si>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</si>
  <si>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</si>
  <si>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</si>
  <si>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</si>
  <si>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</si>
  <si>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</si>
  <si>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</si>
  <si>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</si>
  <si>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</si>
  <si>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</si>
  <si>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</si>
  <si>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</si>
  <si>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</si>
  <si>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</si>
  <si>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</si>
  <si>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</si>
  <si>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</si>
  <si>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</si>
  <si>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</si>
  <si>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</si>
  <si>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</si>
  <si>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</si>
  <si>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</si>
  <si>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</si>
  <si>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</si>
  <si>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</si>
  <si>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</si>
  <si>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</si>
  <si>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</si>
  <si>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</si>
  <si>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</si>
  <si>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</si>
  <si>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</si>
  <si>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</si>
  <si>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</si>
  <si>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</si>
  <si>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</si>
  <si>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</si>
  <si>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</si>
  <si>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</si>
  <si>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</si>
  <si>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</si>
  <si>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</si>
  <si>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</si>
  <si>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</si>
  <si>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</si>
  <si>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</si>
  <si>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</si>
  <si>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</si>
  <si>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</si>
  <si>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</si>
  <si>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</si>
  <si>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</si>
  <si>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</si>
  <si>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</si>
  <si>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</si>
  <si>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</si>
  <si>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</si>
  <si>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</si>
  <si>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</si>
  <si>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</si>
  <si>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</si>
  <si>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</si>
  <si>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</si>
  <si>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</si>
  <si>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</si>
  <si>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</si>
  <si>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</si>
  <si>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</si>
  <si>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</si>
  <si>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</si>
  <si>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</si>
  <si>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</si>
  <si>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</si>
  <si>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</si>
  <si>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</si>
  <si>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</si>
  <si>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</si>
  <si>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</si>
  <si>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</si>
  <si>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</si>
  <si>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</si>
  <si>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</si>
  <si>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</si>
  <si>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</si>
  <si>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</si>
  <si>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</si>
  <si>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</si>
  <si>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</si>
  <si>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</si>
  <si>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</si>
  <si>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</si>
  <si>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</si>
  <si>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</si>
  <si>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</si>
  <si>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</si>
  <si>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</si>
  <si>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</si>
  <si>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</si>
  <si>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</si>
  <si>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</si>
  <si>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</si>
  <si>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</si>
  <si>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</si>
  <si>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</si>
  <si>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</si>
  <si>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</si>
  <si>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</si>
  <si>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</si>
  <si>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</si>
  <si>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</si>
  <si>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</si>
  <si>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</si>
  <si>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</si>
  <si>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</si>
  <si>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</si>
  <si>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</si>
  <si>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</si>
  <si>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</si>
  <si>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</si>
  <si>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</si>
  <si>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</si>
  <si>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</si>
  <si>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</si>
  <si>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</si>
  <si>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</si>
  <si>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</si>
  <si>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</si>
  <si>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</si>
  <si>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</si>
  <si>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</si>
  <si>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</si>
  <si>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</si>
  <si>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</si>
  <si>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</si>
  <si>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</si>
  <si>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</si>
  <si>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</si>
  <si>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</si>
  <si>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</si>
  <si>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</si>
  <si>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</si>
  <si>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</si>
  <si>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</si>
  <si>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</si>
  <si>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</si>
  <si>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</si>
  <si>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</si>
  <si>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</si>
  <si>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</si>
  <si>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</si>
  <si>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</si>
  <si>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</si>
  <si>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</si>
  <si>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</si>
  <si>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</si>
  <si>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</si>
  <si>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</si>
  <si>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</si>
  <si>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</si>
  <si>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</si>
  <si>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</si>
  <si>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</si>
  <si>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</si>
  <si>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</si>
  <si>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</si>
  <si>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</si>
  <si>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</si>
  <si>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</si>
  <si>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</si>
  <si>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</si>
  <si>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</si>
  <si>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</si>
  <si>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</si>
  <si>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</si>
  <si>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</si>
  <si>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</si>
  <si>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</si>
  <si>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</si>
  <si>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</si>
  <si>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</si>
  <si>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</si>
  <si>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</si>
  <si>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</si>
  <si>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</si>
  <si>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</si>
  <si>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</si>
  <si>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</si>
  <si>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</si>
  <si>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</si>
  <si>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</si>
  <si>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</si>
  <si>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</si>
  <si>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</si>
  <si>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</si>
  <si>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</si>
  <si>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</si>
  <si>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</si>
  <si>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</si>
  <si>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</si>
  <si>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</si>
  <si>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</si>
  <si>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</si>
  <si>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</si>
  <si>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</si>
  <si>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</si>
  <si>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</si>
  <si>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</si>
  <si>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</si>
  <si>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</si>
  <si>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</si>
  <si>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</si>
  <si>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</si>
  <si>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</si>
  <si>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</si>
  <si>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</si>
  <si>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</si>
  <si>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</si>
  <si>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</si>
  <si>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</si>
  <si>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</si>
  <si>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</si>
  <si>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</si>
  <si>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</si>
  <si>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</si>
  <si>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</si>
  <si>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</si>
  <si>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</si>
  <si>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</si>
  <si>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</si>
  <si>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</si>
  <si>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</si>
  <si>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</si>
  <si>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</si>
  <si>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</si>
  <si>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</si>
  <si>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</si>
  <si>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</si>
  <si>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</si>
  <si>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</si>
  <si>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</si>
  <si>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</si>
  <si>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</si>
  <si>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</si>
  <si>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</si>
  <si>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</si>
  <si>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</si>
  <si>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</si>
  <si>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</si>
  <si>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</si>
  <si>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</si>
  <si>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</si>
  <si>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</si>
  <si>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</si>
  <si>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</si>
  <si>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</si>
  <si>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</si>
  <si>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</si>
  <si>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</si>
  <si>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</si>
  <si>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</si>
  <si>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</si>
  <si>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</si>
  <si>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</si>
  <si>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</si>
  <si>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</si>
  <si>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</si>
  <si>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</si>
  <si>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</si>
  <si>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</si>
  <si>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</si>
  <si>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</si>
  <si>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</si>
  <si>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</si>
  <si>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</si>
  <si>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</si>
  <si>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</si>
  <si>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</si>
  <si>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</si>
  <si>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</si>
  <si>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</si>
  <si>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</si>
  <si>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</si>
  <si>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</si>
  <si>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</si>
  <si>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</si>
  <si>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</si>
  <si>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</si>
  <si>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</si>
  <si>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</si>
  <si>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</si>
  <si>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</si>
  <si>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</si>
  <si>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</si>
  <si>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</si>
  <si>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</si>
  <si>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</si>
  <si>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</si>
  <si>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</si>
  <si>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</si>
  <si>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</si>
  <si>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</si>
  <si>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</si>
  <si>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</si>
  <si>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</si>
  <si>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</si>
  <si>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</si>
  <si>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</si>
  <si>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</si>
  <si>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</si>
  <si>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</si>
  <si>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</si>
  <si>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</si>
  <si>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</si>
  <si>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</si>
  <si>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</si>
  <si>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</si>
  <si>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</si>
  <si>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</si>
  <si>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</si>
  <si>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</si>
  <si>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</si>
  <si>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</si>
  <si>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</si>
  <si>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</si>
  <si>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</si>
  <si>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</si>
  <si>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</si>
  <si>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</si>
  <si>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</si>
  <si>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</si>
  <si>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</si>
  <si>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</si>
  <si>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</si>
  <si>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</si>
  <si>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</si>
  <si>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</si>
  <si>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</si>
  <si>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</si>
  <si>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</si>
  <si>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</si>
  <si>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</si>
  <si>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</si>
  <si>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</si>
  <si>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</si>
  <si>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</si>
  <si>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</si>
  <si>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</si>
  <si>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</si>
  <si>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</si>
  <si>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</si>
  <si>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</si>
  <si>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</si>
  <si>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</si>
  <si>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</si>
  <si>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</si>
  <si>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</si>
  <si>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</si>
  <si>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</si>
  <si>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</si>
  <si>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</si>
  <si>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</si>
  <si>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</si>
  <si>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</si>
  <si>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</si>
  <si>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</si>
  <si>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</si>
  <si>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</si>
  <si>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</si>
  <si>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</si>
  <si>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</si>
  <si>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</si>
  <si>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</si>
  <si>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</si>
  <si>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</si>
  <si>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</si>
  <si>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</si>
  <si>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</si>
  <si>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</si>
  <si>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</si>
  <si>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</si>
  <si>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</si>
  <si>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</si>
  <si>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</si>
  <si>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</si>
  <si>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</si>
  <si>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</si>
  <si>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</si>
  <si>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</si>
  <si>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</si>
  <si>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</si>
  <si>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</si>
  <si>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</si>
  <si>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</si>
  <si>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</si>
  <si>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</si>
  <si>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</si>
  <si>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</si>
  <si>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</si>
  <si>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</si>
  <si>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</si>
  <si>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</si>
  <si>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</si>
  <si>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</si>
  <si>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</si>
  <si>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</si>
  <si>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</si>
  <si>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</si>
  <si>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</si>
  <si>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</si>
  <si>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</si>
  <si>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</si>
  <si>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</si>
  <si>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</si>
  <si>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</si>
  <si>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</si>
  <si>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</si>
  <si>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</si>
  <si>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</si>
  <si>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</si>
  <si>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</si>
  <si>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</si>
  <si>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</si>
  <si>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</si>
  <si>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</si>
  <si>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</si>
  <si>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</si>
  <si>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</si>
  <si>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</si>
  <si>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</si>
  <si>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</si>
  <si>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</si>
  <si>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</si>
  <si>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</si>
  <si>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</si>
  <si>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</si>
  <si>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</si>
  <si>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</si>
  <si>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</si>
  <si>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</si>
  <si>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</si>
  <si>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</si>
  <si>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</si>
  <si>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</si>
  <si>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</si>
  <si>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</si>
  <si>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</si>
  <si>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</si>
  <si>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</si>
  <si>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</si>
  <si>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</si>
  <si>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</si>
  <si>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</si>
  <si>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</si>
  <si>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</si>
  <si>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</si>
  <si>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</si>
  <si>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</si>
  <si>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</si>
  <si>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</si>
  <si>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</si>
  <si>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</si>
  <si>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</si>
  <si>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</si>
  <si>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</si>
  <si>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</si>
  <si>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</si>
  <si>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</si>
  <si>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</si>
  <si>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</si>
  <si>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</si>
  <si>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</si>
  <si>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</si>
  <si>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</si>
  <si>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</si>
  <si>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</si>
  <si>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</si>
  <si>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</si>
  <si>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</si>
  <si>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</si>
  <si>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</si>
  <si>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</si>
  <si>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</si>
  <si>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</si>
  <si>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</si>
  <si>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</si>
  <si>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</si>
  <si>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</si>
  <si>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</si>
  <si>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</si>
  <si>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</si>
  <si>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</si>
  <si>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</si>
  <si>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</si>
  <si>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</si>
  <si>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</si>
  <si>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</si>
  <si>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</si>
  <si>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</si>
  <si>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</si>
  <si>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</si>
  <si>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</si>
  <si>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</si>
  <si>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</si>
  <si>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</si>
  <si>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</si>
  <si>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</si>
  <si>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</si>
  <si>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</si>
  <si>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</si>
  <si>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</si>
  <si>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</si>
  <si>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</si>
  <si>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</si>
  <si>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</si>
  <si>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</si>
  <si>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</si>
  <si>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</si>
  <si>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</si>
  <si>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</si>
  <si>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</si>
  <si>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</si>
  <si>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</si>
  <si>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</si>
  <si>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</si>
  <si>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</si>
  <si>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</si>
  <si>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</si>
  <si>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</si>
  <si>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</si>
  <si>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</si>
  <si>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</si>
  <si>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</si>
  <si>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</si>
  <si>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</si>
  <si>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</si>
  <si>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</si>
  <si>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</si>
  <si>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</si>
  <si>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</si>
  <si>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</si>
  <si>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</si>
  <si>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</si>
  <si>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</si>
  <si>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</si>
  <si>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</si>
  <si>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</si>
  <si>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</si>
  <si>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</si>
  <si>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</si>
  <si>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</si>
  <si>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</si>
  <si>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</si>
  <si>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</si>
  <si>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</si>
  <si>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</si>
  <si>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</si>
  <si>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</si>
  <si>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</si>
  <si>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</si>
  <si>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</si>
  <si>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</si>
  <si>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</si>
  <si>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</si>
  <si>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</si>
  <si>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</si>
  <si>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</si>
  <si>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</si>
  <si>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</si>
  <si>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</si>
  <si>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</si>
  <si>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</si>
  <si>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</si>
  <si>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</si>
  <si>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</si>
  <si>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</si>
  <si>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</si>
  <si>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</si>
  <si>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</si>
  <si>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</si>
  <si>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</si>
  <si>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</si>
  <si>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</si>
  <si>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</si>
  <si>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</si>
  <si>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</si>
  <si>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</si>
  <si>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</si>
  <si>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</si>
  <si>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</si>
  <si>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</si>
  <si>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</si>
  <si>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</si>
  <si>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</si>
  <si>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</si>
  <si>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</si>
  <si>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</si>
  <si>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</si>
  <si>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</si>
  <si>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</si>
  <si>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</si>
  <si>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</si>
  <si>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</si>
  <si>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</si>
  <si>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</si>
  <si>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</si>
  <si>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</si>
  <si>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</si>
  <si>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</si>
  <si>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</si>
  <si>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</si>
  <si>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</si>
  <si>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</si>
  <si>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</si>
  <si>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</si>
  <si>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</si>
  <si>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</si>
  <si>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</si>
  <si>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</si>
  <si>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</si>
  <si>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</si>
  <si>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</si>
  <si>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</si>
  <si>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</si>
  <si>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</si>
  <si>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</si>
  <si>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</si>
  <si>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</si>
  <si>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</si>
  <si>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</si>
  <si>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</si>
  <si>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</si>
  <si>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</si>
  <si>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</si>
  <si>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</si>
  <si>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</si>
  <si>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</si>
  <si>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</si>
  <si>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</si>
  <si>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</si>
  <si>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</si>
  <si>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</si>
  <si>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</si>
  <si>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</si>
  <si>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</si>
  <si>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</si>
  <si>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</si>
  <si>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</si>
  <si>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</si>
  <si>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</si>
  <si>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</si>
  <si>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</si>
  <si>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</si>
  <si>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</si>
  <si>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</si>
  <si>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</si>
  <si>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</si>
  <si>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</si>
  <si>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</si>
  <si>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</si>
  <si>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</si>
  <si>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</si>
  <si>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</si>
  <si>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</si>
  <si>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</si>
  <si>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</si>
  <si>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</si>
  <si>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</si>
  <si>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</si>
  <si>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</si>
  <si>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</si>
  <si>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</si>
  <si>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</si>
  <si>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</si>
  <si>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</si>
  <si>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</si>
  <si>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</si>
  <si>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</si>
  <si>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</si>
  <si>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</si>
  <si>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</si>
  <si>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</si>
  <si>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</si>
  <si>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</si>
  <si>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</si>
  <si>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</si>
  <si>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</si>
  <si>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</si>
  <si>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</si>
  <si>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</si>
  <si>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</si>
  <si>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</si>
  <si>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</si>
  <si>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</si>
  <si>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</si>
  <si>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</si>
  <si>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</si>
  <si>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</si>
  <si>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</si>
  <si>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</si>
  <si>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</si>
  <si>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</si>
  <si>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</si>
  <si>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</si>
  <si>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</si>
  <si>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</si>
  <si>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</si>
  <si>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</si>
  <si>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</si>
  <si>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</si>
  <si>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</si>
  <si>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</si>
  <si>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</si>
  <si>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</si>
  <si>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</si>
  <si>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</si>
  <si>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</si>
  <si>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</si>
  <si>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</si>
  <si>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</si>
  <si>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</si>
  <si>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</si>
  <si>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</si>
  <si>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</si>
  <si>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</si>
  <si>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</si>
  <si>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</si>
  <si>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</si>
  <si>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</si>
  <si>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</si>
  <si>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</si>
  <si>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</si>
  <si>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</si>
  <si>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</si>
  <si>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</si>
  <si>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</si>
  <si>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</si>
  <si>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</si>
  <si>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</si>
  <si>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</si>
  <si>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</si>
  <si>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</si>
  <si>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</si>
  <si>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</si>
  <si>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</si>
  <si>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</si>
  <si>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</si>
  <si>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</si>
  <si>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</si>
  <si>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</si>
  <si>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</si>
  <si>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</si>
  <si>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</si>
  <si>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</si>
  <si>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</si>
  <si>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</si>
  <si>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</si>
  <si>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</si>
  <si>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</si>
  <si>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</si>
  <si>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</si>
  <si>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</si>
  <si>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</si>
  <si>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</si>
  <si>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</si>
  <si>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</si>
  <si>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</si>
  <si>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</si>
  <si>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</si>
  <si>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</si>
  <si>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</si>
  <si>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</si>
  <si>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</si>
  <si>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</si>
  <si>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</si>
  <si>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</si>
  <si>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</si>
  <si>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</si>
  <si>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</si>
  <si>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</si>
  <si>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</si>
  <si>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</si>
  <si>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</si>
  <si>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</si>
  <si>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</si>
  <si>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</si>
  <si>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</si>
  <si>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</si>
  <si>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</si>
  <si>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</si>
  <si>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</si>
  <si>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</si>
  <si>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</si>
  <si>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</si>
  <si>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</si>
  <si>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</si>
  <si>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</si>
  <si>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</si>
  <si>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</si>
  <si>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</si>
  <si>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</si>
  <si>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</si>
  <si>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</si>
  <si>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</si>
  <si>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</si>
  <si>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</si>
  <si>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</si>
  <si>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</si>
  <si>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</si>
  <si>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</si>
  <si>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</si>
  <si>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</si>
  <si>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</si>
  <si>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</si>
  <si>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</si>
  <si>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</si>
  <si>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</si>
  <si>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</si>
  <si>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</si>
  <si>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</si>
  <si>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</si>
  <si>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</si>
  <si>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</si>
  <si>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</si>
  <si>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</si>
  <si>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</si>
  <si>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</si>
  <si>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</si>
  <si>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</si>
  <si>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</si>
  <si>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</si>
  <si>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</si>
  <si>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</si>
  <si>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</si>
  <si>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</si>
  <si>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</si>
  <si>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</si>
  <si>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</si>
  <si>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</si>
  <si>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</si>
  <si>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</si>
  <si>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</si>
  <si>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</si>
  <si>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</si>
  <si>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</si>
  <si>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</si>
  <si>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</si>
  <si>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</si>
  <si>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</si>
  <si>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</si>
  <si>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</si>
  <si>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</si>
  <si>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</si>
  <si>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</si>
  <si>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</si>
  <si>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</si>
  <si>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</si>
  <si>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</si>
  <si>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</si>
  <si>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</si>
  <si>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</si>
  <si>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</si>
  <si>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</si>
  <si>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</si>
  <si>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</si>
  <si>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</si>
  <si>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</si>
  <si>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</si>
  <si>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</si>
  <si>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</si>
  <si>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</si>
  <si>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</si>
  <si>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</si>
  <si>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</si>
  <si>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</si>
  <si>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</si>
  <si>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</si>
  <si>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</si>
  <si>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</si>
  <si>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</si>
  <si>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</si>
  <si>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</si>
  <si>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</si>
  <si>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</si>
  <si>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</si>
  <si>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</si>
  <si>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</si>
  <si>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</si>
  <si>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</si>
  <si>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</si>
  <si>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</si>
  <si>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</si>
  <si>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</si>
  <si>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</si>
  <si>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</si>
  <si>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</si>
  <si>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</si>
  <si>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</si>
  <si>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</si>
  <si>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</si>
  <si>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</si>
  <si>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</si>
  <si>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</si>
  <si>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</si>
  <si>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</si>
  <si>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</si>
  <si>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</si>
  <si>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</si>
  <si>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</si>
  <si>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</si>
  <si>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</si>
  <si>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</si>
  <si>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</si>
  <si>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</si>
  <si>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</si>
  <si>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</si>
  <si>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</si>
  <si>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</si>
  <si>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</si>
  <si>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</si>
  <si>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</si>
  <si>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</si>
  <si>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</si>
  <si>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</si>
  <si>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</si>
  <si>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</si>
  <si>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</si>
  <si>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</si>
  <si>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</si>
  <si>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</si>
  <si>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</si>
  <si>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</si>
  <si>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</si>
  <si>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</si>
  <si>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</si>
  <si>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</si>
  <si>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</si>
  <si>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</si>
  <si>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</si>
  <si>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</si>
  <si>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</si>
  <si>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</si>
  <si>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</si>
  <si>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</si>
  <si>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</si>
  <si>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</si>
  <si>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</si>
  <si>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</si>
  <si>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</si>
  <si>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</si>
  <si>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</si>
  <si>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</si>
  <si>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</si>
  <si>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</si>
  <si>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</si>
  <si>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</si>
  <si>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</si>
  <si>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</si>
  <si>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</si>
  <si>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</si>
  <si>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</si>
  <si>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</si>
  <si>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</si>
  <si>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</si>
  <si>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</si>
  <si>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</si>
  <si>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</si>
  <si>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</si>
  <si>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</si>
  <si>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</si>
  <si>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</si>
  <si>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</si>
  <si>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</si>
  <si>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</si>
  <si>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</si>
  <si>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</si>
  <si>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</si>
  <si>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</si>
  <si>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</si>
  <si>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</si>
  <si>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</si>
  <si>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</si>
  <si>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</si>
  <si>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</si>
  <si>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</si>
  <si>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</si>
  <si>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</si>
  <si>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</si>
  <si>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</si>
  <si>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</si>
  <si>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</si>
  <si>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</si>
  <si>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</si>
  <si>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</si>
  <si>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</si>
  <si>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</si>
  <si>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</si>
  <si>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</si>
  <si>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</si>
  <si>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</si>
  <si>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</si>
  <si>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</si>
  <si>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</si>
  <si>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</si>
  <si>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</si>
  <si>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</si>
  <si>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</si>
  <si>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</si>
  <si>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</si>
  <si>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</si>
  <si>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</si>
  <si>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</si>
  <si>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</si>
  <si>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</si>
  <si>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</si>
  <si>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</si>
  <si>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</si>
  <si>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</si>
  <si>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</si>
  <si>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</si>
  <si>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</si>
  <si>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</si>
  <si>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</si>
  <si>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</si>
  <si>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</si>
  <si>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</si>
  <si>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</si>
  <si>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</si>
  <si>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</si>
  <si>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</si>
  <si>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</si>
  <si>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</si>
  <si>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</si>
  <si>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</si>
  <si>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</si>
  <si>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</si>
  <si>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</si>
  <si>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</si>
  <si>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</si>
  <si>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</si>
  <si>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</si>
  <si>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</si>
  <si>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</si>
  <si>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</si>
  <si>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</si>
  <si>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</si>
  <si>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</si>
  <si>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</si>
  <si>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</si>
  <si>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</si>
  <si>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</si>
  <si>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</si>
  <si>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</si>
  <si>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</si>
  <si>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</si>
  <si>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</si>
  <si>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</si>
  <si>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</si>
  <si>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</si>
  <si>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</si>
  <si>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</si>
  <si>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</si>
  <si>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</si>
  <si>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</si>
  <si>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</si>
  <si>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</si>
  <si>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</si>
  <si>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</si>
  <si>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</si>
  <si>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</si>
  <si>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</si>
  <si>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</si>
  <si>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</si>
  <si>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</si>
  <si>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</si>
  <si>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</si>
  <si>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</si>
  <si>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</si>
  <si>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</si>
  <si>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</si>
  <si>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</si>
  <si>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</si>
  <si>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</si>
  <si>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</si>
  <si>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</si>
  <si>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</si>
  <si>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</si>
  <si>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</si>
  <si>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</si>
  <si>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</si>
  <si>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</si>
  <si>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</si>
  <si>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</si>
  <si>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</si>
  <si>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</si>
  <si>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</si>
  <si>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</si>
  <si>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</si>
  <si>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</si>
  <si>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</si>
  <si>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</si>
  <si>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</si>
  <si>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</si>
  <si>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</si>
  <si>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</si>
  <si>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</si>
  <si>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</si>
  <si>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</si>
  <si>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</si>
  <si>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</si>
  <si>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</si>
  <si>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</si>
  <si>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</si>
  <si>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</si>
  <si>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</si>
  <si>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</si>
  <si>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</si>
  <si>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</si>
  <si>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</si>
  <si>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</si>
  <si>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</si>
  <si>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</si>
  <si>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</si>
  <si>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</si>
  <si>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</si>
  <si>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</si>
  <si>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</si>
  <si>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</si>
  <si>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</si>
  <si>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</si>
  <si>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</si>
  <si>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</si>
  <si>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</si>
  <si>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</si>
  <si>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</si>
  <si>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</si>
  <si>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</si>
  <si>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</si>
  <si>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</si>
  <si>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</si>
  <si>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</si>
  <si>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</si>
  <si>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</si>
  <si>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</si>
  <si>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</si>
  <si>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</si>
  <si>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</si>
  <si>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</si>
  <si>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</si>
  <si>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</si>
  <si>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</si>
  <si>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</si>
  <si>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</si>
  <si>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</si>
  <si>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</si>
  <si>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</si>
  <si>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</si>
  <si>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</si>
  <si>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</si>
  <si>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</si>
  <si>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</si>
  <si>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</si>
  <si>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</si>
  <si>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</si>
  <si>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</si>
  <si>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</si>
  <si>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</si>
  <si>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</si>
  <si>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</si>
  <si>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</si>
  <si>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</si>
  <si>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</si>
  <si>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</si>
  <si>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</si>
  <si>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</si>
  <si>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</si>
  <si>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</si>
  <si>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</si>
  <si>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</si>
  <si>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</si>
  <si>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</si>
  <si>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</si>
  <si>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</si>
  <si>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</si>
  <si>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</si>
  <si>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</si>
  <si>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</si>
  <si>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</si>
  <si>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</si>
  <si>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</si>
  <si>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</si>
  <si>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</si>
  <si>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</si>
  <si>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</si>
  <si>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</si>
  <si>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</si>
  <si>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</si>
  <si>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</si>
  <si>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</si>
  <si>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</si>
  <si>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</si>
  <si>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</si>
  <si>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</si>
  <si>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</si>
  <si>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</si>
  <si>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</si>
  <si>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</si>
  <si>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</si>
  <si>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</si>
  <si>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</si>
  <si>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</si>
  <si>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</si>
  <si>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</si>
  <si>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</si>
  <si>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</si>
  <si>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</si>
  <si>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</si>
  <si>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</si>
  <si>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</si>
  <si>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</si>
  <si>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</si>
  <si>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</si>
  <si>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</si>
  <si>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</si>
  <si>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</si>
  <si>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</si>
  <si>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</si>
  <si>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</si>
  <si>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</si>
  <si>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</si>
  <si>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</si>
  <si>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</si>
  <si>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</si>
  <si>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</si>
  <si>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</si>
  <si>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</si>
  <si>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</si>
  <si>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</si>
  <si>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</si>
  <si>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</si>
  <si>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</si>
  <si>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</si>
  <si>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</si>
  <si>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</si>
  <si>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</si>
  <si>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</si>
  <si>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</si>
  <si>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</si>
  <si>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</si>
  <si>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</si>
  <si>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</si>
  <si>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</si>
  <si>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</si>
  <si>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</si>
  <si>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</si>
  <si>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</si>
  <si>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</si>
  <si>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</si>
  <si>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</si>
  <si>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</si>
  <si>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</si>
  <si>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</si>
  <si>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</si>
  <si>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</si>
  <si>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</si>
  <si>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</si>
  <si>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</si>
  <si>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</si>
  <si>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</si>
  <si>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</si>
  <si>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</si>
  <si>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</si>
  <si>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</si>
  <si>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</si>
  <si>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</si>
  <si>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</si>
  <si>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</si>
  <si>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</si>
  <si>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</si>
  <si>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</si>
  <si>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</si>
  <si>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</si>
  <si>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</si>
  <si>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</si>
  <si>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</si>
  <si>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</si>
  <si>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</si>
  <si>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</si>
  <si>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</si>
  <si>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</si>
  <si>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</si>
  <si>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</si>
  <si>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</si>
  <si>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</si>
  <si>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</si>
  <si>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</si>
  <si>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</si>
  <si>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</si>
  <si>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</si>
  <si>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</si>
  <si>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</si>
  <si>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</si>
  <si>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</si>
  <si>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</si>
  <si>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</si>
  <si>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</si>
  <si>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</si>
  <si>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</si>
  <si>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</si>
  <si>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</si>
  <si>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</si>
  <si>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</si>
  <si>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</si>
  <si>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</si>
  <si>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</si>
  <si>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</si>
  <si>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</si>
  <si>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</si>
  <si>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</si>
  <si>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</si>
  <si>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</si>
  <si>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</si>
  <si>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</si>
  <si>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</si>
  <si>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</si>
  <si>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</si>
  <si>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</si>
  <si>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</si>
  <si>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</si>
  <si>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</si>
  <si>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</si>
  <si>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</si>
  <si>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</si>
  <si>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</si>
  <si>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</si>
  <si>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</si>
  <si>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</si>
  <si>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</si>
  <si>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</si>
  <si>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</si>
  <si>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</si>
  <si>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</si>
  <si>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</si>
  <si>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</si>
  <si>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</si>
  <si>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</si>
  <si>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</si>
  <si>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</si>
  <si>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</si>
  <si>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</si>
  <si>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</si>
  <si>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</si>
  <si>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</si>
  <si>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</si>
  <si>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</si>
  <si>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</si>
  <si>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</si>
  <si>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</si>
  <si>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</si>
  <si>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</si>
  <si>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</si>
  <si>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</si>
  <si>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</si>
  <si>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</si>
  <si>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</si>
  <si>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</si>
  <si>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</si>
  <si>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</si>
  <si>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</si>
  <si>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</si>
  <si>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</si>
  <si>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</si>
  <si>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</si>
  <si>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</si>
  <si>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</si>
  <si>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</si>
  <si>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</si>
  <si>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</si>
  <si>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</si>
  <si>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</si>
  <si>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</si>
  <si>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</si>
  <si>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</si>
  <si>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</si>
  <si>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</si>
  <si>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</si>
  <si>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</si>
  <si>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</si>
  <si>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</si>
  <si>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</si>
  <si>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</si>
  <si>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</si>
  <si>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</si>
  <si>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</si>
  <si>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</si>
  <si>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</si>
  <si>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</si>
  <si>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</si>
  <si>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</si>
  <si>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</si>
  <si>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</si>
  <si>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</si>
  <si>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</si>
  <si>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</si>
  <si>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</si>
  <si>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</si>
  <si>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</si>
  <si>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</si>
  <si>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</si>
  <si>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</si>
  <si>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</si>
  <si>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</si>
  <si>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</si>
  <si>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</si>
  <si>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</si>
  <si>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</si>
  <si>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</si>
  <si>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</si>
  <si>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</si>
  <si>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</si>
  <si>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</si>
  <si>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</si>
  <si>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</si>
  <si>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</si>
  <si>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</si>
  <si>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</si>
  <si>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</si>
  <si>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</si>
  <si>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</si>
  <si>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</si>
  <si>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</si>
  <si>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</si>
  <si>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</si>
  <si>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</si>
  <si>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</si>
  <si>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</si>
  <si>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</si>
  <si>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</si>
  <si>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</si>
  <si>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</si>
  <si>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</si>
  <si>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</si>
  <si>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</si>
  <si>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</si>
  <si>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</si>
  <si>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</si>
  <si>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</si>
  <si>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</si>
  <si>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</si>
  <si>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</si>
  <si>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</si>
  <si>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</si>
  <si>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</si>
  <si>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</si>
  <si>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</si>
  <si>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</si>
  <si>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</si>
  <si>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</si>
  <si>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</si>
  <si>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</si>
  <si>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</si>
  <si>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</si>
  <si>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</si>
  <si>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</si>
  <si>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</si>
  <si>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</si>
  <si>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</si>
  <si>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</si>
  <si>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</si>
  <si>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</si>
  <si>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</si>
  <si>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</si>
  <si>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</si>
  <si>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</si>
  <si>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</si>
  <si>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</si>
  <si>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</si>
  <si>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</si>
  <si>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</si>
  <si>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</si>
  <si>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</si>
  <si>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</si>
  <si>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</si>
  <si>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</si>
  <si>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</si>
  <si>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</si>
  <si>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</si>
  <si>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</si>
  <si>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</si>
  <si>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</si>
  <si>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</si>
  <si>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</si>
  <si>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</si>
  <si>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</si>
  <si>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</si>
  <si>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</si>
  <si>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</si>
  <si>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</si>
  <si>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</si>
  <si>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</si>
  <si>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</si>
  <si>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</si>
  <si>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</si>
  <si>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</si>
  <si>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</si>
  <si>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</si>
  <si>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</si>
  <si>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</si>
  <si>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</si>
  <si>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</si>
  <si>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</si>
  <si>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</si>
  <si>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</si>
  <si>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</si>
  <si>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</si>
  <si>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</si>
  <si>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</si>
  <si>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</si>
  <si>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</si>
  <si>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</si>
  <si>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</si>
  <si>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</si>
  <si>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</si>
  <si>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</si>
  <si>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</si>
  <si>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</si>
  <si>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</si>
  <si>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</si>
  <si>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</si>
  <si>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</si>
  <si>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</si>
  <si>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</si>
  <si>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</si>
  <si>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</si>
  <si>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</si>
  <si>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</si>
  <si>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</si>
  <si>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</si>
  <si>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</si>
  <si>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</si>
  <si>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</si>
  <si>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</si>
  <si>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</si>
  <si>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</si>
  <si>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</si>
  <si>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</si>
  <si>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</si>
  <si>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</si>
  <si>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</si>
  <si>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</si>
  <si>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</si>
  <si>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</si>
  <si>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</si>
  <si>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</si>
  <si>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</si>
  <si>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</si>
  <si>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</si>
  <si>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</si>
  <si>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</si>
  <si>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</si>
  <si>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</si>
  <si>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</si>
  <si>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</si>
  <si>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</si>
  <si>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</si>
  <si>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</si>
  <si>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</si>
  <si>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</si>
  <si>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</si>
  <si>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</si>
  <si>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</si>
  <si>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</si>
  <si>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</si>
  <si>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</si>
  <si>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</si>
  <si>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</si>
  <si>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</si>
  <si>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</si>
  <si>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</si>
  <si>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</si>
  <si>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</si>
  <si>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</si>
  <si>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</si>
  <si>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</si>
  <si>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</si>
  <si>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</si>
  <si>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</si>
  <si>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</si>
  <si>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</si>
  <si>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</si>
  <si>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</si>
  <si>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</si>
  <si>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</si>
  <si>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</si>
  <si>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</si>
  <si>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</si>
  <si>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</si>
  <si>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</si>
  <si>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</si>
  <si>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</si>
  <si>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</si>
  <si>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</si>
  <si>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</si>
  <si>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</si>
  <si>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</si>
  <si>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</si>
  <si>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</si>
  <si>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</si>
  <si>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</si>
  <si>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</si>
  <si>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</si>
  <si>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</si>
  <si>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</si>
  <si>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</si>
  <si>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</si>
  <si>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</si>
  <si>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</si>
  <si>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</si>
  <si>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</si>
  <si>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</si>
  <si>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</si>
  <si>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</si>
  <si>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</si>
  <si>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</si>
  <si>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</si>
  <si>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</si>
  <si>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</si>
  <si>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</si>
  <si>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</si>
  <si>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</si>
  <si>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</si>
  <si>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</si>
  <si>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</si>
  <si>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</si>
  <si>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</si>
  <si>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</si>
  <si>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</si>
  <si>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</si>
  <si>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</si>
  <si>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</si>
  <si>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</si>
  <si>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</si>
  <si>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</si>
  <si>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</si>
  <si>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</si>
  <si>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</si>
  <si>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</si>
  <si>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</si>
  <si>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</si>
  <si>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</si>
  <si>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</si>
  <si>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</si>
  <si>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</si>
  <si>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</si>
  <si>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</si>
  <si>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</si>
  <si>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</si>
  <si>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</si>
  <si>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</si>
  <si>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</si>
  <si>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</si>
  <si>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</si>
  <si>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</si>
  <si>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</si>
  <si>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</si>
  <si>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</si>
  <si>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</si>
  <si>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</si>
  <si>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</si>
  <si>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</si>
  <si>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</si>
  <si>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</si>
  <si>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</si>
  <si>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</si>
  <si>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</si>
  <si>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</si>
  <si>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</si>
  <si>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</si>
  <si>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</si>
  <si>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</si>
  <si>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</si>
  <si>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</si>
  <si>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</si>
  <si>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</si>
  <si>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</si>
  <si>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</si>
  <si>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</si>
  <si>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</si>
  <si>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</si>
  <si>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</si>
  <si>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</si>
  <si>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</si>
  <si>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</si>
  <si>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</si>
  <si>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</si>
  <si>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</si>
  <si>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</si>
  <si>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</si>
  <si>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</si>
  <si>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</si>
  <si>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</si>
  <si>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</si>
  <si>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</si>
  <si>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</si>
  <si>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</si>
  <si>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</si>
  <si>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</si>
  <si>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</si>
  <si>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</si>
  <si>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</si>
  <si>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</si>
  <si>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</si>
  <si>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</si>
  <si>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</si>
  <si>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</si>
  <si>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</si>
  <si>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</si>
  <si>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</si>
  <si>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</si>
  <si>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</si>
  <si>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</si>
  <si>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</si>
  <si>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</si>
  <si>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</si>
  <si>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</si>
  <si>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</si>
  <si>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</si>
  <si>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</si>
  <si>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</si>
  <si>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</si>
  <si>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</si>
  <si>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</si>
  <si>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</si>
  <si>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</si>
  <si>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</si>
  <si>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</si>
  <si>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</si>
  <si>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</si>
  <si>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</si>
  <si>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</si>
  <si>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</si>
  <si>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</si>
  <si>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</si>
  <si>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</si>
  <si>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</si>
  <si>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</si>
  <si>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</si>
  <si>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</si>
  <si>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</si>
  <si>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</si>
  <si>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</si>
  <si>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</si>
  <si>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</si>
  <si>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</si>
  <si>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</si>
  <si>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</si>
  <si>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</si>
  <si>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</si>
  <si>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</si>
  <si>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</si>
  <si>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</si>
  <si>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</si>
  <si>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</si>
  <si>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</si>
  <si>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</si>
  <si>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</si>
  <si>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</si>
  <si>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</si>
  <si>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</si>
  <si>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</si>
  <si>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</si>
  <si>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</si>
  <si>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</si>
  <si>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</si>
  <si>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</si>
  <si>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</si>
  <si>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</si>
  <si>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</si>
  <si>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</si>
  <si>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</si>
  <si>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</si>
  <si>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</si>
  <si>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</si>
  <si>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</si>
  <si>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</si>
  <si>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</si>
  <si>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</si>
  <si>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</si>
  <si>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</si>
  <si>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</si>
  <si>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</si>
  <si>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</si>
  <si>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</si>
  <si>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</si>
  <si>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</si>
  <si>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</si>
  <si>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</si>
  <si>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</si>
  <si>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</si>
  <si>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</si>
  <si>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</si>
  <si>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</si>
  <si>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</si>
  <si>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</si>
  <si>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</si>
  <si>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</si>
  <si>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</si>
  <si>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</si>
  <si>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</si>
  <si>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</si>
  <si>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</si>
  <si>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</si>
  <si>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</si>
  <si>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</si>
  <si>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</si>
  <si>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</si>
  <si>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</si>
  <si>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</si>
  <si>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</si>
  <si>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</si>
  <si>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</si>
  <si>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</si>
  <si>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</si>
  <si>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</si>
  <si>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</si>
  <si>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</si>
  <si>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</si>
  <si>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</si>
  <si>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</si>
  <si>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</si>
  <si>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</si>
  <si>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</si>
  <si>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</si>
  <si>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</si>
  <si>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</si>
  <si>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</si>
  <si>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</si>
  <si>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</si>
  <si>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</si>
  <si>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</si>
  <si>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</si>
  <si>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</si>
  <si>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</si>
  <si>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</si>
  <si>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</si>
  <si>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</si>
  <si>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</si>
  <si>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</si>
  <si>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</si>
  <si>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</si>
  <si>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</si>
  <si>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</si>
  <si>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</si>
  <si>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</si>
  <si>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</si>
  <si>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</si>
  <si>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</si>
  <si>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</si>
  <si>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</si>
  <si>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</si>
  <si>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</si>
  <si>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</si>
  <si>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</si>
  <si>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</si>
  <si>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</si>
  <si>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</si>
  <si>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</si>
  <si>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</si>
  <si>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</si>
  <si>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</si>
  <si>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</si>
  <si>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</si>
  <si>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</si>
  <si>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</si>
  <si>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</si>
  <si>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</si>
  <si>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</si>
  <si>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</si>
  <si>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</si>
  <si>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</si>
  <si>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</si>
  <si>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</si>
  <si>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</si>
  <si>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</si>
  <si>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</si>
  <si>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</si>
  <si>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</si>
  <si>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</si>
  <si>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</si>
  <si>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</si>
  <si>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</si>
  <si>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</si>
  <si>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</si>
  <si>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</si>
  <si>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</si>
  <si>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</si>
  <si>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</si>
  <si>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</si>
  <si>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</si>
  <si>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</si>
  <si>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</si>
  <si>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</si>
  <si>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</si>
  <si>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</si>
  <si>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</si>
  <si>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</si>
  <si>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</si>
  <si>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</si>
  <si>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</si>
  <si>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</si>
  <si>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</si>
  <si>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</si>
  <si>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</si>
  <si>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</si>
  <si>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</si>
  <si>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</si>
  <si>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</si>
  <si>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</si>
  <si>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</si>
  <si>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</si>
  <si>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</si>
  <si>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</si>
  <si>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</si>
  <si>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</si>
  <si>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</si>
  <si>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</si>
  <si>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</si>
  <si>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</si>
  <si>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</si>
  <si>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</si>
  <si>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</si>
  <si>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</si>
  <si>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</si>
  <si>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</si>
  <si>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</si>
  <si>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</si>
  <si>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</si>
  <si>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</si>
  <si>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</si>
  <si>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</si>
  <si>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</si>
  <si>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</si>
  <si>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</si>
  <si>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</si>
  <si>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</si>
  <si>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</si>
  <si>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</si>
  <si>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</si>
  <si>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</si>
  <si>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</si>
  <si>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</si>
  <si>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</si>
  <si>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</si>
  <si>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</si>
  <si>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</si>
  <si>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</si>
  <si>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</si>
  <si>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</si>
  <si>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</si>
  <si>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</si>
  <si>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</si>
  <si>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</si>
  <si>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</si>
  <si>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</si>
  <si>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</si>
  <si>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</si>
  <si>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</si>
  <si>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</si>
  <si>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</si>
  <si>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</si>
  <si>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</si>
  <si>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</si>
  <si>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</si>
  <si>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</si>
  <si>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</si>
  <si>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</si>
  <si>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</si>
  <si>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</si>
  <si>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</si>
  <si>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</si>
  <si>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</si>
  <si>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</si>
  <si>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</si>
  <si>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</si>
  <si>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</si>
  <si>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</si>
  <si>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</si>
  <si>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</si>
  <si>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</si>
  <si>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</si>
  <si>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</si>
  <si>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</si>
  <si>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</si>
  <si>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</si>
  <si>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</si>
  <si>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</si>
  <si>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</si>
  <si>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</si>
  <si>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</si>
  <si>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</si>
  <si>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</si>
  <si>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</si>
  <si>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</si>
  <si>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</si>
  <si>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</si>
  <si>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</si>
  <si>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</si>
  <si>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</si>
  <si>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</si>
  <si>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</si>
  <si>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</si>
  <si>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</si>
  <si>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</si>
  <si>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</si>
  <si>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</si>
  <si>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</si>
  <si>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</si>
  <si>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</si>
  <si>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</si>
  <si>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</si>
  <si>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</si>
  <si>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</si>
  <si>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</si>
  <si>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</si>
  <si>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</si>
  <si>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</si>
  <si>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</si>
  <si>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</si>
  <si>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</si>
  <si>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</si>
  <si>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</si>
  <si>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</si>
  <si>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</si>
  <si>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</si>
  <si>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</si>
  <si>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</si>
  <si>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</si>
  <si>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</si>
  <si>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</si>
  <si>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</si>
  <si>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</si>
  <si>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</si>
  <si>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</si>
  <si>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</si>
  <si>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</si>
  <si>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</si>
  <si>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</si>
  <si>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</si>
  <si>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</si>
  <si>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</si>
  <si>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</si>
  <si>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</si>
  <si>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</si>
  <si>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</si>
  <si>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</si>
  <si>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</si>
  <si>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</si>
  <si>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</si>
  <si>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</si>
  <si>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</si>
  <si>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</si>
  <si>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</si>
  <si>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</si>
  <si>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</si>
  <si>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</si>
  <si>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</si>
  <si>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</si>
  <si>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</si>
  <si>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</si>
  <si>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</si>
  <si>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</si>
  <si>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</si>
  <si>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</si>
  <si>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</si>
  <si>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</si>
  <si>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</si>
  <si>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</si>
  <si>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</si>
  <si>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</si>
  <si>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</si>
  <si>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</si>
  <si>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</si>
  <si>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</si>
  <si>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</si>
  <si>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</si>
  <si>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</si>
  <si>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</si>
  <si>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</si>
  <si>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</si>
  <si>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</si>
  <si>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</si>
  <si>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</si>
  <si>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</si>
  <si>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</si>
  <si>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</si>
  <si>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</si>
  <si>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</si>
  <si>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</si>
  <si>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</si>
  <si>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</si>
  <si>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</si>
  <si>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</si>
  <si>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</si>
  <si>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</si>
  <si>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</si>
  <si>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</si>
  <si>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</si>
  <si>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</si>
  <si>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</si>
  <si>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</si>
  <si>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</si>
  <si>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</si>
  <si>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</si>
  <si>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</si>
  <si>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</si>
  <si>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</si>
  <si>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</si>
  <si>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</si>
  <si>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</si>
  <si>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</si>
  <si>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</si>
  <si>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</si>
  <si>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</si>
  <si>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</si>
  <si>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</si>
  <si>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</si>
  <si>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</si>
  <si>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</si>
  <si>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</si>
  <si>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</si>
  <si>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</si>
  <si>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</si>
  <si>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</si>
  <si>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</si>
  <si>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</si>
  <si>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</si>
  <si>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</si>
  <si>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</si>
  <si>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</si>
  <si>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</si>
  <si>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</si>
  <si>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</si>
  <si>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</si>
  <si>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</si>
  <si>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</si>
  <si>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</si>
  <si>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</si>
  <si>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</si>
  <si>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</si>
  <si>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</si>
  <si>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</si>
  <si>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</si>
  <si>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</si>
  <si>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</si>
  <si>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</si>
  <si>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</si>
  <si>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</si>
  <si>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</si>
  <si>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</si>
  <si>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</si>
  <si>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</si>
  <si>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</si>
  <si>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</si>
  <si>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</si>
  <si>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</si>
  <si>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</si>
  <si>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</si>
  <si>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</si>
  <si>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</si>
  <si>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</si>
  <si>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</si>
  <si>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</si>
  <si>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</si>
  <si>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</si>
  <si>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</si>
  <si>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</si>
  <si>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</si>
  <si>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</si>
  <si>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</si>
  <si>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</si>
  <si>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</si>
  <si>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</si>
  <si>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</si>
  <si>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</si>
  <si>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</si>
  <si>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</si>
  <si>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</si>
  <si>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</si>
  <si>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</si>
  <si>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</si>
  <si>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</si>
  <si>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</si>
  <si>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</si>
  <si>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</si>
  <si>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</si>
  <si>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</si>
  <si>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</si>
  <si>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</si>
  <si>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</si>
  <si>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</si>
  <si>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</si>
  <si>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</si>
  <si>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</si>
  <si>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</si>
  <si>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</si>
  <si>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</si>
  <si>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</si>
  <si>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</si>
  <si>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</si>
  <si>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</si>
  <si>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</si>
  <si>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</si>
  <si>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</si>
  <si>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</si>
  <si>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</si>
  <si>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</si>
  <si>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</si>
  <si>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</si>
  <si>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</si>
  <si>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</si>
  <si>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</si>
  <si>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</si>
  <si>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</si>
  <si>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</si>
  <si>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</si>
  <si>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</si>
  <si>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</si>
  <si>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</si>
  <si>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</si>
  <si>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</si>
  <si>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</si>
  <si>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</si>
  <si>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</si>
  <si>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</si>
  <si>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</si>
  <si>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</si>
  <si>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</si>
  <si>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</si>
  <si>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</si>
  <si>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</si>
  <si>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</si>
  <si>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</si>
  <si>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</si>
  <si>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</si>
  <si>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</si>
  <si>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</si>
  <si>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</si>
  <si>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</si>
  <si>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</si>
  <si>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</si>
  <si>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</si>
  <si>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</si>
  <si>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</si>
  <si>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</si>
  <si>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</si>
  <si>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</si>
  <si>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</si>
  <si>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</si>
  <si>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</si>
  <si>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</si>
  <si>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</si>
  <si>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</si>
  <si>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</si>
  <si>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</si>
  <si>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</si>
  <si>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</si>
  <si>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</si>
  <si>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</si>
  <si>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</si>
  <si>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</si>
  <si>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</si>
  <si>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</si>
  <si>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</si>
  <si>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</si>
  <si>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</si>
  <si>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</si>
  <si>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</si>
  <si>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</si>
  <si>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</si>
  <si>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</si>
  <si>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</si>
  <si>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</si>
  <si>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</si>
  <si>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</si>
  <si>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</si>
  <si>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</si>
  <si>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</si>
  <si>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</si>
  <si>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</si>
  <si>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</si>
  <si>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</si>
  <si>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</si>
  <si>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</si>
  <si>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</si>
  <si>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</si>
  <si>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</si>
  <si>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</si>
  <si>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</si>
  <si>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</si>
  <si>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</si>
  <si>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</si>
  <si>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</si>
  <si>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</si>
  <si>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</si>
  <si>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</si>
  <si>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</si>
  <si>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</si>
  <si>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</si>
  <si>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</si>
  <si>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</si>
  <si>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</si>
  <si>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</si>
  <si>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</si>
  <si>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</si>
  <si>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</si>
  <si>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</si>
  <si>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</si>
  <si>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</si>
  <si>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</si>
  <si>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</si>
  <si>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</si>
  <si>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</si>
  <si>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</si>
  <si>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</si>
  <si>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</si>
  <si>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</si>
  <si>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</si>
  <si>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</si>
  <si>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</si>
  <si>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</si>
  <si>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</si>
  <si>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</si>
  <si>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</si>
  <si>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</si>
  <si>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</si>
  <si>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</si>
  <si>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</si>
  <si>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</si>
  <si>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</si>
  <si>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</si>
  <si>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</si>
  <si>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</si>
  <si>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</si>
  <si>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</si>
  <si>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</si>
  <si>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</si>
  <si>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</si>
  <si>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</si>
  <si>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</si>
  <si>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</si>
  <si>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</si>
  <si>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</si>
  <si>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</si>
  <si>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</si>
  <si>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</si>
  <si>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</si>
  <si>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</si>
  <si>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</si>
  <si>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</si>
  <si>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</si>
  <si>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</si>
  <si>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</si>
  <si>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</si>
  <si>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</si>
  <si>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</si>
  <si>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</si>
  <si>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</si>
  <si>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</si>
  <si>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</si>
  <si>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</si>
  <si>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</si>
  <si>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</si>
  <si>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</si>
  <si>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</si>
  <si>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</si>
  <si>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</si>
  <si>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</si>
  <si>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</si>
  <si>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</si>
  <si>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</si>
  <si>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</si>
  <si>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</si>
  <si>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</si>
  <si>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</si>
  <si>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</si>
  <si>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</si>
  <si>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</si>
  <si>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</si>
  <si>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</si>
  <si>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</si>
  <si>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</si>
  <si>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</si>
  <si>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</si>
  <si>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</si>
  <si>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</si>
  <si>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</si>
  <si>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</si>
  <si>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</si>
  <si>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</si>
  <si>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</si>
  <si>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</si>
  <si>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</si>
  <si>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</si>
  <si>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</si>
  <si>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</si>
  <si>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</si>
  <si>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</si>
  <si>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</si>
  <si>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</si>
  <si>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</si>
  <si>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</si>
  <si>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</si>
  <si>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</si>
  <si>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</si>
  <si>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</si>
  <si>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</si>
  <si>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</si>
  <si>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</si>
  <si>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</si>
  <si>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</si>
  <si>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</si>
  <si>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</si>
  <si>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</si>
  <si>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</si>
  <si>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</si>
  <si>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</si>
  <si>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</si>
  <si>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</si>
  <si>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</si>
  <si>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</si>
  <si>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</si>
  <si>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</si>
  <si>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</si>
  <si>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</si>
  <si>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</si>
  <si>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</si>
  <si>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</si>
  <si>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</si>
  <si>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</si>
  <si>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</si>
  <si>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</si>
  <si>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</si>
  <si>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</si>
  <si>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</si>
  <si>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</si>
  <si>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</si>
  <si>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</si>
  <si>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</si>
  <si>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</si>
  <si>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</si>
  <si>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</si>
  <si>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</si>
  <si>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</si>
  <si>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</si>
  <si>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</si>
  <si>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</si>
  <si>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</si>
  <si>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</si>
  <si>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</si>
  <si>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</si>
  <si>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</si>
  <si>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</si>
  <si>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</si>
  <si>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</si>
  <si>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</si>
  <si>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</si>
  <si>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</si>
  <si>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</si>
  <si>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</si>
  <si>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</si>
  <si>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</si>
  <si>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</si>
  <si>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</si>
  <si>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</si>
  <si>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</si>
  <si>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</si>
  <si>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</si>
  <si>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</si>
  <si>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</si>
  <si>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</si>
  <si>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</si>
  <si>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</si>
  <si>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</si>
  <si>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</si>
  <si>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</si>
  <si>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</si>
  <si>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</si>
  <si>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</si>
  <si>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</si>
  <si>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</si>
  <si>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</si>
  <si>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</si>
  <si>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</si>
  <si>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</si>
  <si>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</si>
  <si>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</si>
  <si>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</si>
  <si>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</si>
  <si>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</si>
  <si>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</si>
  <si>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</si>
  <si>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</si>
  <si>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</si>
  <si>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</si>
  <si>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</si>
  <si>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</si>
  <si>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</si>
  <si>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</si>
  <si>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</si>
  <si>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</si>
  <si>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</si>
  <si>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</si>
  <si>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</si>
  <si>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</si>
  <si>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</si>
  <si>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</si>
  <si>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</si>
  <si>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</si>
  <si>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</si>
  <si>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</si>
  <si>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</si>
  <si>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</si>
  <si>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</si>
  <si>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</si>
  <si>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</si>
  <si>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</si>
  <si>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</si>
  <si>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</si>
  <si>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</si>
  <si>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</si>
  <si>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</si>
  <si>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</si>
  <si>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</si>
  <si>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</si>
  <si>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</si>
  <si>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</si>
  <si>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</si>
  <si>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</si>
  <si>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</si>
  <si>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</si>
  <si>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</si>
  <si>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</si>
  <si>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</si>
  <si>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</si>
  <si>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</si>
  <si>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</si>
  <si>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</si>
  <si>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</si>
  <si>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</si>
  <si>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</si>
  <si>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</si>
  <si>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</si>
  <si>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</si>
  <si>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</si>
  <si>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</si>
  <si>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</si>
  <si>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</si>
  <si>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</si>
  <si>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</si>
  <si>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</si>
  <si>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</si>
  <si>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</si>
  <si>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</si>
  <si>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</si>
  <si>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</si>
  <si>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</si>
  <si>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</si>
  <si>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</si>
  <si>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</si>
  <si>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</si>
  <si>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</si>
  <si>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</si>
  <si>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</si>
  <si>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</si>
  <si>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</si>
  <si>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</si>
  <si>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</si>
  <si>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</si>
  <si>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</si>
  <si>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</si>
  <si>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</si>
  <si>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</si>
  <si>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</si>
  <si>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</si>
  <si>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</si>
  <si>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</si>
  <si>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</si>
  <si>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</si>
  <si>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</si>
  <si>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</si>
  <si>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</si>
  <si>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</si>
  <si>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</si>
  <si>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</si>
  <si>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</si>
  <si>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</si>
  <si>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</si>
  <si>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</si>
  <si>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</si>
  <si>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</si>
  <si>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</si>
  <si>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</si>
  <si>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</si>
  <si>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</si>
  <si>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</si>
  <si>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</si>
  <si>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</si>
  <si>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</si>
  <si>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</si>
  <si>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</si>
  <si>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</si>
  <si>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</si>
  <si>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</si>
  <si>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</si>
  <si>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</si>
  <si>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</si>
  <si>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</si>
  <si>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</si>
  <si>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</si>
  <si>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</si>
  <si>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</si>
  <si>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</si>
  <si>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</si>
  <si>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</si>
  <si>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</si>
  <si>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</si>
  <si>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</si>
  <si>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</si>
  <si>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</si>
  <si>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</si>
  <si>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</si>
  <si>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</si>
  <si>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</si>
  <si>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</si>
  <si>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</si>
  <si>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</si>
  <si>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</si>
  <si>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</si>
  <si>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</si>
  <si>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</si>
  <si>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</si>
  <si>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</si>
  <si>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</si>
  <si>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</si>
  <si>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</si>
  <si>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</si>
  <si>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</si>
  <si>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</si>
  <si>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</si>
  <si>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</si>
  <si>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</si>
  <si>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</si>
  <si>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</si>
  <si>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</si>
  <si>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</si>
  <si>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</si>
  <si>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</si>
  <si>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</si>
  <si>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</si>
  <si>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</si>
  <si>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</si>
  <si>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</si>
  <si>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</si>
  <si>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</si>
  <si>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</si>
  <si>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</si>
  <si>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</si>
  <si>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</si>
  <si>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</si>
  <si>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</si>
  <si>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</si>
  <si>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</si>
  <si>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</si>
  <si>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</si>
  <si>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</si>
  <si>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</si>
  <si>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</si>
  <si>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</si>
  <si>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</si>
  <si>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</si>
  <si>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</si>
  <si>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</si>
  <si>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</si>
  <si>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</si>
  <si>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</si>
  <si>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</si>
  <si>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</si>
  <si>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</si>
  <si>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</si>
  <si>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</si>
  <si>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</si>
  <si>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</si>
  <si>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</si>
  <si>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</si>
  <si>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</si>
  <si>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</si>
  <si>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</si>
  <si>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</si>
  <si>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</si>
  <si>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</si>
  <si>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</si>
  <si>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</si>
  <si>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</si>
  <si>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</si>
  <si>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</si>
  <si>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</si>
  <si>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</si>
  <si>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</si>
  <si>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</si>
  <si>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</si>
  <si>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</si>
  <si>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</si>
  <si>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</si>
  <si>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</si>
  <si>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</si>
  <si>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</si>
  <si>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</si>
  <si>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</si>
  <si>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</si>
  <si>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</si>
  <si>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</si>
  <si>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</si>
  <si>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</si>
  <si>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</si>
  <si>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</si>
  <si>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</si>
  <si>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</si>
  <si>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</si>
  <si>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</si>
  <si>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</si>
  <si>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</si>
  <si>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</si>
  <si>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</si>
  <si>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</si>
  <si>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</si>
  <si>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</si>
  <si>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</si>
  <si>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</si>
  <si>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</si>
  <si>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</si>
  <si>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</si>
  <si>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</si>
  <si>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</si>
  <si>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</si>
  <si>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</si>
  <si>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</si>
  <si>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</si>
  <si>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</si>
  <si>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</si>
  <si>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</si>
  <si>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</si>
  <si>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</si>
  <si>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</si>
  <si>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</si>
  <si>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</si>
  <si>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</si>
  <si>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</si>
  <si>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</si>
  <si>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</si>
  <si>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</si>
  <si>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</si>
  <si>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</si>
  <si>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</si>
  <si>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</si>
  <si>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</si>
  <si>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</si>
  <si>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</si>
  <si>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</si>
  <si>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</si>
  <si>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</si>
  <si>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</si>
  <si>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</si>
  <si>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</si>
  <si>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</si>
  <si>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</si>
  <si>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</si>
  <si>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</si>
  <si>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</si>
  <si>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</si>
  <si>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</si>
  <si>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</si>
  <si>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</si>
  <si>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</si>
  <si>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</si>
  <si>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</si>
  <si>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</si>
  <si>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</si>
  <si>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</si>
  <si>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</si>
  <si>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</si>
  <si>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</si>
  <si>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</si>
  <si>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</si>
  <si>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</si>
  <si>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</si>
  <si>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</si>
  <si>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</si>
  <si>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</si>
  <si>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</si>
  <si>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</si>
  <si>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</si>
  <si>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</si>
  <si>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</si>
  <si>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</si>
  <si>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</si>
  <si>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</si>
  <si>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</si>
  <si>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</si>
  <si>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</si>
  <si>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</si>
  <si>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</si>
  <si>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</si>
  <si>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</si>
  <si>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</si>
  <si>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</si>
  <si>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</si>
  <si>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</si>
  <si>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</si>
  <si>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</si>
  <si>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</si>
  <si>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</si>
  <si>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</si>
  <si>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</si>
  <si>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</si>
  <si>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</si>
  <si>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</si>
  <si>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</si>
  <si>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</si>
  <si>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</si>
  <si>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</si>
  <si>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</si>
  <si>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</si>
  <si>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</si>
  <si>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</si>
  <si>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</si>
  <si>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</si>
  <si>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</si>
  <si>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</si>
  <si>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</si>
  <si>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</si>
  <si>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</si>
  <si>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</si>
  <si>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</si>
  <si>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</si>
  <si>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</si>
  <si>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</si>
  <si>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</si>
  <si>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</si>
  <si>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</si>
  <si>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</si>
  <si>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</si>
  <si>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</si>
  <si>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</si>
  <si>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</si>
  <si>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</si>
  <si>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</si>
  <si>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</si>
  <si>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</si>
  <si>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</si>
  <si>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</si>
  <si>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</si>
  <si>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</si>
  <si>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</si>
  <si>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</si>
  <si>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</si>
  <si>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</si>
  <si>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</si>
  <si>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</si>
  <si>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</si>
  <si>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</si>
  <si>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</si>
  <si>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</si>
  <si>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</si>
  <si>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</si>
  <si>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</si>
  <si>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</si>
  <si>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</si>
  <si>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</si>
  <si>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</si>
  <si>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</si>
  <si>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</si>
  <si>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</si>
  <si>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</si>
  <si>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</si>
  <si>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</si>
  <si>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</si>
  <si>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</si>
  <si>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</si>
  <si>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</si>
  <si>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</si>
  <si>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</si>
  <si>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</si>
  <si>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</si>
  <si>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</si>
  <si>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</si>
  <si>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</si>
  <si>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</si>
  <si>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</si>
  <si>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</si>
  <si>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</si>
  <si>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</si>
  <si>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</si>
  <si>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</si>
  <si>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</si>
  <si>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</si>
  <si>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</si>
  <si>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</si>
  <si>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</si>
  <si>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</si>
  <si>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</si>
  <si>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</si>
  <si>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</si>
  <si>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</si>
  <si>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</si>
  <si>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</si>
  <si>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</si>
  <si>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</si>
  <si>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</si>
  <si>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</si>
  <si>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</si>
  <si>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</si>
  <si>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</si>
  <si>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</si>
  <si>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</si>
  <si>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</si>
  <si>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</si>
  <si>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</si>
  <si>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</si>
  <si>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</si>
  <si>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</si>
  <si>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</si>
  <si>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</si>
  <si>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</si>
  <si>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</si>
  <si>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</si>
  <si>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</si>
  <si>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</si>
  <si>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</si>
  <si>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</si>
  <si>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</si>
  <si>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</si>
  <si>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</si>
  <si>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</si>
  <si>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</si>
  <si>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</si>
  <si>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</si>
  <si>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</si>
  <si>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</si>
  <si>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</si>
  <si>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</si>
  <si>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</si>
  <si>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</si>
  <si>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</si>
  <si>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</si>
  <si>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</si>
  <si>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</si>
  <si>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</si>
  <si>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</si>
  <si>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</si>
  <si>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</si>
  <si>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</si>
  <si>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</si>
  <si>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</si>
  <si>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</si>
  <si>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</si>
  <si>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</si>
  <si>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</si>
  <si>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</si>
  <si>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</si>
  <si>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</si>
  <si>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</si>
  <si>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</si>
  <si>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</si>
  <si>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</si>
  <si>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</si>
  <si>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</si>
  <si>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</si>
  <si>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</si>
  <si>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</si>
  <si>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</si>
  <si>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</si>
  <si>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</si>
  <si>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</si>
  <si>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</si>
  <si>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</si>
  <si>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</si>
  <si>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</si>
  <si>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</si>
  <si>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</si>
  <si>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</si>
  <si>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</si>
  <si>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</si>
  <si>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</si>
  <si>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</si>
  <si>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</si>
  <si>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</si>
  <si>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</si>
  <si>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</si>
  <si>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</si>
  <si>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</si>
  <si>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</si>
  <si>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</si>
  <si>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</si>
  <si>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</si>
  <si>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</si>
  <si>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</si>
  <si>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</si>
  <si>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</si>
  <si>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</si>
  <si>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</si>
  <si>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</si>
  <si>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</si>
  <si>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</si>
  <si>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</si>
  <si>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</si>
  <si>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</si>
  <si>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</si>
  <si>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</si>
  <si>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</si>
  <si>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</si>
  <si>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</si>
  <si>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</si>
  <si>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</si>
  <si>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</si>
  <si>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</si>
  <si>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</si>
  <si>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</si>
  <si>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</si>
  <si>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</si>
  <si>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</si>
  <si>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</si>
  <si>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</si>
  <si>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</si>
  <si>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</si>
  <si>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</si>
  <si>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</si>
  <si>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</si>
  <si>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</si>
  <si>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</si>
  <si>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</si>
  <si>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</si>
  <si>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</si>
  <si>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</si>
  <si>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</si>
  <si>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</si>
  <si>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</si>
  <si>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</si>
  <si>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</si>
  <si>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</si>
  <si>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</si>
  <si>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</si>
  <si>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</si>
  <si>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</si>
  <si>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</si>
  <si>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</si>
  <si>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</si>
  <si>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</si>
  <si>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</si>
  <si>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</si>
  <si>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</si>
  <si>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</si>
  <si>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</si>
  <si>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</si>
  <si>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</si>
  <si>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</si>
  <si>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</si>
  <si>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</si>
  <si>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</si>
  <si>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</si>
  <si>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</si>
  <si>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</si>
  <si>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</si>
  <si>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</si>
  <si>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</si>
  <si>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</si>
  <si>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</si>
  <si>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</si>
  <si>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</si>
  <si>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</si>
  <si>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</si>
  <si>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</si>
  <si>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</si>
  <si>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</si>
  <si>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</si>
  <si>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</si>
  <si>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</si>
  <si>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</si>
  <si>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</si>
  <si>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</si>
  <si>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</si>
  <si>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</si>
  <si>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</si>
  <si>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</si>
  <si>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</si>
  <si>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</si>
  <si>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</si>
  <si>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</si>
  <si>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</si>
  <si>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</si>
  <si>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</si>
  <si>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</si>
  <si>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</si>
  <si>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</si>
  <si>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</si>
  <si>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</si>
  <si>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</si>
  <si>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</si>
  <si>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</si>
  <si>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</si>
  <si>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</si>
  <si>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</si>
  <si>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</si>
  <si>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</si>
  <si>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</si>
  <si>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</si>
  <si>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</si>
  <si>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</si>
  <si>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</si>
  <si>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</si>
  <si>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</si>
  <si>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</si>
  <si>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</si>
  <si>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</si>
  <si>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</si>
  <si>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</si>
  <si>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</si>
  <si>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</si>
  <si>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</si>
  <si>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</si>
  <si>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</si>
  <si>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</si>
  <si>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</si>
  <si>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</si>
  <si>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</si>
  <si>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</si>
  <si>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</si>
  <si>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</si>
  <si>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</si>
  <si>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</si>
  <si>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</si>
  <si>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</si>
  <si>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</si>
  <si>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</si>
  <si>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</si>
  <si>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</si>
  <si>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</si>
  <si>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</si>
  <si>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</si>
  <si>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</si>
  <si>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</si>
  <si>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</si>
  <si>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</si>
  <si>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</si>
  <si>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</si>
  <si>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</si>
  <si>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</si>
  <si>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</si>
  <si>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</si>
  <si>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</si>
  <si>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</si>
  <si>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</si>
  <si>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</si>
  <si>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</si>
  <si>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</si>
  <si>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</si>
  <si>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</si>
  <si>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</si>
  <si>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</si>
  <si>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</si>
  <si>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</si>
  <si>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</si>
  <si>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</si>
  <si>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</si>
  <si>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</si>
  <si>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</si>
  <si>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</si>
  <si>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</si>
  <si>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</si>
  <si>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</si>
  <si>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</si>
  <si>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</si>
  <si>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</si>
  <si>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</si>
  <si>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</si>
  <si>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</si>
  <si>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</si>
  <si>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</si>
  <si>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</si>
  <si>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</si>
  <si>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</si>
  <si>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</si>
  <si>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</si>
  <si>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</si>
  <si>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</si>
  <si>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</si>
  <si>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</si>
  <si>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</si>
  <si>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</si>
  <si>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</si>
  <si>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</si>
  <si>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</si>
  <si>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</si>
  <si>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</si>
  <si>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</si>
  <si>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</si>
  <si>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</si>
  <si>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</si>
  <si>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</si>
  <si>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</si>
  <si>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</si>
  <si>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</si>
  <si>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</si>
  <si>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</si>
  <si>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</si>
  <si>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</si>
  <si>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</si>
  <si>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</si>
  <si>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</si>
  <si>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</si>
  <si>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</si>
  <si>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</si>
  <si>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</si>
  <si>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</si>
  <si>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</si>
  <si>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</si>
  <si>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</si>
  <si>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</si>
  <si>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</si>
  <si>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</si>
  <si>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</si>
  <si>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</si>
  <si>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</si>
  <si>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</si>
  <si>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</si>
  <si>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</si>
  <si>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</si>
  <si>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</si>
  <si>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</si>
  <si>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</si>
  <si>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</si>
  <si>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</si>
  <si>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</si>
  <si>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</si>
  <si>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</si>
  <si>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</si>
  <si>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</si>
  <si>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</si>
  <si>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</si>
  <si>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</si>
  <si>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</si>
  <si>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</si>
  <si>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</si>
  <si>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</si>
  <si>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</si>
  <si>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</si>
  <si>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</si>
  <si>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</si>
  <si>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</si>
  <si>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</si>
  <si>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</si>
  <si>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</si>
  <si>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</si>
  <si>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</si>
  <si>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</si>
  <si>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</si>
  <si>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</si>
  <si>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</si>
  <si>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</si>
  <si>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</si>
  <si>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</si>
  <si>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</si>
  <si>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</si>
  <si>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</si>
  <si>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</si>
  <si>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</si>
  <si>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</si>
  <si>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</si>
  <si>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</si>
  <si>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</si>
  <si>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</si>
  <si>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</si>
  <si>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</si>
  <si>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</si>
  <si>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</si>
  <si>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</si>
  <si>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</si>
  <si>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</si>
  <si>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</si>
  <si>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</si>
  <si>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</si>
  <si>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</si>
  <si>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</si>
  <si>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</si>
  <si>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</si>
  <si>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</si>
  <si>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</si>
  <si>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</si>
  <si>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</si>
  <si>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</si>
  <si>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</si>
  <si>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</si>
  <si>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</si>
  <si>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</si>
  <si>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</si>
  <si>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</si>
  <si>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</si>
  <si>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</si>
  <si>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</si>
  <si>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</si>
  <si>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</si>
  <si>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</si>
  <si>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</si>
  <si>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</si>
  <si>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</si>
  <si>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</si>
  <si>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</si>
  <si>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</si>
  <si>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</si>
  <si>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</si>
  <si>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</si>
  <si>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</si>
  <si>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</si>
  <si>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</si>
  <si>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</si>
  <si>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</si>
  <si>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</si>
  <si>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</si>
  <si>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</si>
  <si>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</si>
  <si>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</si>
  <si>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</si>
  <si>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</si>
  <si>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</si>
  <si>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</si>
  <si>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</si>
  <si>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</si>
  <si>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</si>
  <si>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</si>
  <si>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</si>
  <si>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</si>
  <si>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</si>
  <si>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</si>
  <si>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</si>
  <si>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</si>
  <si>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</si>
  <si>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</si>
  <si>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</si>
  <si>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</si>
  <si>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</si>
  <si>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</si>
  <si>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</si>
  <si>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</si>
  <si>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</si>
  <si>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</si>
  <si>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</si>
  <si>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</si>
  <si>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</si>
  <si>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</si>
  <si>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</si>
  <si>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</si>
  <si>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</si>
  <si>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</si>
  <si>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</si>
  <si>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</si>
  <si>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</si>
  <si>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</si>
  <si>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</si>
  <si>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</si>
  <si>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</si>
  <si>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</si>
  <si>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</si>
  <si>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</si>
  <si>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</si>
  <si>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</si>
  <si>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</si>
  <si>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</si>
  <si>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</si>
  <si>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</si>
  <si>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</si>
  <si>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</si>
  <si>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</si>
  <si>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</si>
  <si>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</si>
  <si>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</si>
  <si>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</si>
  <si>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</si>
  <si>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</si>
  <si>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</si>
  <si>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</si>
  <si>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</si>
  <si>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</si>
  <si>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</si>
  <si>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</si>
  <si>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</si>
  <si>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</si>
  <si>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</si>
  <si>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</si>
  <si>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</si>
  <si>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</si>
  <si>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</si>
  <si>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</si>
  <si>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</si>
  <si>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</si>
  <si>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</si>
  <si>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</si>
  <si>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</si>
  <si>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</si>
  <si>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</si>
  <si>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</si>
  <si>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</si>
  <si>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</si>
  <si>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</si>
  <si>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</si>
  <si>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</si>
  <si>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</si>
  <si>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</si>
  <si>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</si>
  <si>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</si>
  <si>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</si>
  <si>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</si>
  <si>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</si>
  <si>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</si>
  <si>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</si>
  <si>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</si>
  <si>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</si>
  <si>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</si>
  <si>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</si>
  <si>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</si>
  <si>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</si>
  <si>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</si>
  <si>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</si>
  <si>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</si>
  <si>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</si>
  <si>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</si>
  <si>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</si>
  <si>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</si>
  <si>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</si>
  <si>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</si>
  <si>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</si>
  <si>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</si>
  <si>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</si>
  <si>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</si>
  <si>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</si>
  <si>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</si>
  <si>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</si>
  <si>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</si>
  <si>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</si>
  <si>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</si>
  <si>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</si>
  <si>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</si>
  <si>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</si>
  <si>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</si>
  <si>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</si>
  <si>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</si>
  <si>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</si>
  <si>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</si>
  <si>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</si>
  <si>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</si>
  <si>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</si>
  <si>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</si>
  <si>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</si>
  <si>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</si>
  <si>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</si>
  <si>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</si>
  <si>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</si>
  <si>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</si>
  <si>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</si>
  <si>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</si>
  <si>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</si>
  <si>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</si>
  <si>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</si>
  <si>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</si>
  <si>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</si>
  <si>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</si>
  <si>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</si>
  <si>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</si>
  <si>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</si>
  <si>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</si>
  <si>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</si>
  <si>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</si>
  <si>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</si>
  <si>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</si>
  <si>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</si>
  <si>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</si>
  <si>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</si>
  <si>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</si>
  <si>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</si>
  <si>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</si>
  <si>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</si>
  <si>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</si>
  <si>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</si>
  <si>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</si>
  <si>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</si>
  <si>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</si>
  <si>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</si>
  <si>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</si>
  <si>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</si>
  <si>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</si>
  <si>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</si>
  <si>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</si>
  <si>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</si>
  <si>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</si>
  <si>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</si>
  <si>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</si>
  <si>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</si>
  <si>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</si>
  <si>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</si>
  <si>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</si>
  <si>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</si>
  <si>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</si>
  <si>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</si>
  <si>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</si>
  <si>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</si>
  <si>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</si>
  <si>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</si>
  <si>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</si>
  <si>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</si>
  <si>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</si>
  <si>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</si>
  <si>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</si>
  <si>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</si>
  <si>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</si>
  <si>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</si>
  <si>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</si>
  <si>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</si>
  <si>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</si>
  <si>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</si>
  <si>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</si>
  <si>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</si>
  <si>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</si>
  <si>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</si>
  <si>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</si>
  <si>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</si>
  <si>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</si>
  <si>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</si>
  <si>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</si>
  <si>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</si>
  <si>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</si>
  <si>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</si>
  <si>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</si>
  <si>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</si>
  <si>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</si>
  <si>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</si>
  <si>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</si>
  <si>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</si>
  <si>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</si>
  <si>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</si>
  <si>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</si>
  <si>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</si>
  <si>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</si>
  <si>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</si>
  <si>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</si>
  <si>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</si>
  <si>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</si>
  <si>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</si>
  <si>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</si>
  <si>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</si>
  <si>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</si>
  <si>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</si>
  <si>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</si>
  <si>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</si>
  <si>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</si>
  <si>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</si>
  <si>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</si>
  <si>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</si>
  <si>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</si>
  <si>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</si>
  <si>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</si>
  <si>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</si>
  <si>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</si>
  <si>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</si>
  <si>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</si>
  <si>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</si>
  <si>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</si>
  <si>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</si>
  <si>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</si>
  <si>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</si>
  <si>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</si>
  <si>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</si>
  <si>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</si>
  <si>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</si>
  <si>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</si>
  <si>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</si>
  <si>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</si>
  <si>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</si>
  <si>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</si>
  <si>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</si>
  <si>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</si>
  <si>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</si>
  <si>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</si>
  <si>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</si>
  <si>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</si>
  <si>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</si>
  <si>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</si>
  <si>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</si>
  <si>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</si>
  <si>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</si>
  <si>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</si>
  <si>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</si>
  <si>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</si>
  <si>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</si>
  <si>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</si>
  <si>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</si>
  <si>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</si>
  <si>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</si>
  <si>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</si>
  <si>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</si>
  <si>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</si>
  <si>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</si>
  <si>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</si>
  <si>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</si>
  <si>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</si>
  <si>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</si>
  <si>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</si>
  <si>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</si>
  <si>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</si>
  <si>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</si>
  <si>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</si>
  <si>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</si>
  <si>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</si>
  <si>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</si>
  <si>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</si>
  <si>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</si>
  <si>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</si>
  <si>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</si>
  <si>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</si>
  <si>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</si>
  <si>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</si>
  <si>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</si>
  <si>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</si>
  <si>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</si>
  <si>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</si>
  <si>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</si>
  <si>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</si>
  <si>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</si>
  <si>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</si>
  <si>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</si>
  <si>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</si>
  <si>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</si>
  <si>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</si>
  <si>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</si>
  <si>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</si>
  <si>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</si>
  <si>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</si>
  <si>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</si>
  <si>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</si>
  <si>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</si>
  <si>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</si>
  <si>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</si>
  <si>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</si>
  <si>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</si>
  <si>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</si>
  <si>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</si>
  <si>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</si>
  <si>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</si>
  <si>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</si>
  <si>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</si>
  <si>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</si>
  <si>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</si>
  <si>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</si>
  <si>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</si>
  <si>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</si>
  <si>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</si>
  <si>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</si>
  <si>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</si>
  <si>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</si>
  <si>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</si>
  <si>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</si>
  <si>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</si>
  <si>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</si>
  <si>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</si>
  <si>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</si>
  <si>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</si>
  <si>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</si>
  <si>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</si>
  <si>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</si>
  <si>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</si>
  <si>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</si>
  <si>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</si>
  <si>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</si>
  <si>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</si>
  <si>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</si>
  <si>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</si>
  <si>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</si>
  <si>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</si>
  <si>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</si>
  <si>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</si>
  <si>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</si>
  <si>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</si>
  <si>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</si>
  <si>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</si>
  <si>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</si>
  <si>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</si>
  <si>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</si>
  <si>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</si>
  <si>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</si>
  <si>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</si>
  <si>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</si>
  <si>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</si>
  <si>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</si>
  <si>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</si>
  <si>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</si>
  <si>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</si>
  <si>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</si>
  <si>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</si>
  <si>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</si>
  <si>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</si>
  <si>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</si>
  <si>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</si>
  <si>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</si>
  <si>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</si>
  <si>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</si>
  <si>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</si>
  <si>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</si>
  <si>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</si>
  <si>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</si>
  <si>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</si>
  <si>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</si>
  <si>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</si>
  <si>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</si>
  <si>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</si>
  <si>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</si>
  <si>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</si>
  <si>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</si>
  <si>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</si>
  <si>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</si>
  <si>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</si>
  <si>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</si>
  <si>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</si>
  <si>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</si>
  <si>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</si>
  <si>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</si>
  <si>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</si>
  <si>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</si>
  <si>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</si>
  <si>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</si>
  <si>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</si>
  <si>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</si>
  <si>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</si>
  <si>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</si>
  <si>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</si>
  <si>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</si>
  <si>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</si>
  <si>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</si>
  <si>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</si>
  <si>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</si>
  <si>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</si>
  <si>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</si>
  <si>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</si>
  <si>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</si>
  <si>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</si>
  <si>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</si>
  <si>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</si>
  <si>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</si>
  <si>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</si>
  <si>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</si>
  <si>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</si>
  <si>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</si>
  <si>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</si>
  <si>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</si>
  <si>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</si>
  <si>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</si>
  <si>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</si>
  <si>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</si>
  <si>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</si>
  <si>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</si>
  <si>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</si>
  <si>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</si>
  <si>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</si>
  <si>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</si>
  <si>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</si>
  <si>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</si>
  <si>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</si>
  <si>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</si>
  <si>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</si>
  <si>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</si>
  <si>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</si>
  <si>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</si>
  <si>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</si>
  <si>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</si>
  <si>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</si>
  <si>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</si>
  <si>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</si>
  <si>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</si>
  <si>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</si>
  <si>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</si>
  <si>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</si>
  <si>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</si>
  <si>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</si>
  <si>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</si>
  <si>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</si>
  <si>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</si>
  <si>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</si>
  <si>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</si>
  <si>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</si>
  <si>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</si>
  <si>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</si>
  <si>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</si>
  <si>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</si>
  <si>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</si>
  <si>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</si>
  <si>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</si>
  <si>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</si>
  <si>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</si>
  <si>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</si>
  <si>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</si>
  <si>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</si>
  <si>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</si>
  <si>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</si>
  <si>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</si>
  <si>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</si>
  <si>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</si>
  <si>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</si>
  <si>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</si>
  <si>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</si>
  <si>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</si>
  <si>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</si>
  <si>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</si>
  <si>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</si>
  <si>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</si>
  <si>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</si>
  <si>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</si>
  <si>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</si>
  <si>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</si>
  <si>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</si>
  <si>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</si>
  <si>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</si>
  <si>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</si>
  <si>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</si>
  <si>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</si>
  <si>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</si>
  <si>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</si>
  <si>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</si>
  <si>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</si>
  <si>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</si>
  <si>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</si>
  <si>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</si>
  <si>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</si>
  <si>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</si>
  <si>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</si>
  <si>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</si>
  <si>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</si>
  <si>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</si>
  <si>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</si>
  <si>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</si>
  <si>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</si>
  <si>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</si>
  <si>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</si>
  <si>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</si>
  <si>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</si>
  <si>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</si>
  <si>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</si>
  <si>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</si>
  <si>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</si>
  <si>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</si>
  <si>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</si>
  <si>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</si>
  <si>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</si>
  <si>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</si>
  <si>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</si>
  <si>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</si>
  <si>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</si>
  <si>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</si>
  <si>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</si>
  <si>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</si>
  <si>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</si>
  <si>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</si>
  <si>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</si>
  <si>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</si>
  <si>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</si>
  <si>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</si>
  <si>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</si>
  <si>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</si>
  <si>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</si>
  <si>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</si>
  <si>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</si>
  <si>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</si>
  <si>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</si>
  <si>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</si>
  <si>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</si>
  <si>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</si>
  <si>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</si>
  <si>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</si>
  <si>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</si>
  <si>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</si>
  <si>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</si>
  <si>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</si>
  <si>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</si>
  <si>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</si>
  <si>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</si>
  <si>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</si>
  <si>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</si>
  <si>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</si>
  <si>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</si>
  <si>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</si>
  <si>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</si>
  <si>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</si>
  <si>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</si>
  <si>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</si>
  <si>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</si>
  <si>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</si>
  <si>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</si>
  <si>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</si>
  <si>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</si>
  <si>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</si>
  <si>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</si>
  <si>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</si>
  <si>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</si>
  <si>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</si>
  <si>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</si>
  <si>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</si>
  <si>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</si>
  <si>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</si>
  <si>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</si>
  <si>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</si>
  <si>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</si>
  <si>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</si>
  <si>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</si>
  <si>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</si>
  <si>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</si>
  <si>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</si>
  <si>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</si>
  <si>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</si>
  <si>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</si>
  <si>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</si>
  <si>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</si>
  <si>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</si>
  <si>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</si>
  <si>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</si>
  <si>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</si>
  <si>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</si>
  <si>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</si>
  <si>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</si>
  <si>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</si>
  <si>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</si>
  <si>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</si>
  <si>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</si>
  <si>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</si>
  <si>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</si>
  <si>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</si>
  <si>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</si>
  <si>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</si>
  <si>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</si>
  <si>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</si>
  <si>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</si>
  <si>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</si>
  <si>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</si>
  <si>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</si>
  <si>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</si>
  <si>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</si>
  <si>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</si>
  <si>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</si>
  <si>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</si>
  <si>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</si>
  <si>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</si>
  <si>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</si>
  <si>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</si>
  <si>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</si>
  <si>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</si>
  <si>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</si>
  <si>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</si>
  <si>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</si>
  <si>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</si>
  <si>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</si>
  <si>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</si>
  <si>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</si>
  <si>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</si>
  <si>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</si>
  <si>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</si>
  <si>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</si>
  <si>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</si>
  <si>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</si>
  <si>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</si>
  <si>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</si>
  <si>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</si>
  <si>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</si>
  <si>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</si>
  <si>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</si>
  <si>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</si>
  <si>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</si>
  <si>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</si>
  <si>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</si>
  <si>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</si>
  <si>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</si>
  <si>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</si>
  <si>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</si>
  <si>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</si>
  <si>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</si>
  <si>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</si>
  <si>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</si>
  <si>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</si>
  <si>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</si>
  <si>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</si>
  <si>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</si>
  <si>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</si>
  <si>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</si>
  <si>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</si>
  <si>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</si>
  <si>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</si>
  <si>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</si>
  <si>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</si>
  <si>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</si>
  <si>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</si>
  <si>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</si>
  <si>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</si>
  <si>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</si>
  <si>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</si>
  <si>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</si>
  <si>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</si>
  <si>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</si>
  <si>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</si>
  <si>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</si>
  <si>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</si>
  <si>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</si>
  <si>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</si>
  <si>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</si>
  <si>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</si>
  <si>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</si>
  <si>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</si>
  <si>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</si>
  <si>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</si>
  <si>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</si>
  <si>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</si>
  <si>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</si>
  <si>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</si>
  <si>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</si>
  <si>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</si>
  <si>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</si>
  <si>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</si>
  <si>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</si>
  <si>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</si>
  <si>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</si>
  <si>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</si>
  <si>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</si>
  <si>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</si>
  <si>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</si>
  <si>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</si>
  <si>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</si>
  <si>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</si>
  <si>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</si>
  <si>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</si>
  <si>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</si>
  <si>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</si>
  <si>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</si>
  <si>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</si>
  <si>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</si>
  <si>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</si>
  <si>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</si>
  <si>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</si>
  <si>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</si>
  <si>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</si>
  <si>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</si>
  <si>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</si>
  <si>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</si>
  <si>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</si>
  <si>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</si>
  <si>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</si>
  <si>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</si>
  <si>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</si>
  <si>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</si>
  <si>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</si>
  <si>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</si>
  <si>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</si>
  <si>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</si>
  <si>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</si>
  <si>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</si>
  <si>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</si>
  <si>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</si>
  <si>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</si>
  <si>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</si>
  <si>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</si>
  <si>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</si>
  <si>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</si>
  <si>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</si>
  <si>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</si>
  <si>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</si>
  <si>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</si>
  <si>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</si>
  <si>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</si>
  <si>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</si>
  <si>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</si>
  <si>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</si>
  <si>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</si>
  <si>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</si>
  <si>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</si>
  <si>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</si>
  <si>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</si>
  <si>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</si>
  <si>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</si>
  <si>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</si>
  <si>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</si>
  <si>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</si>
  <si>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</si>
  <si>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</si>
  <si>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</si>
  <si>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</si>
  <si>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</si>
  <si>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</si>
  <si>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</si>
  <si>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</si>
  <si>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</si>
  <si>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</si>
  <si>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</si>
  <si>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</si>
  <si>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</si>
  <si>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</si>
  <si>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</si>
  <si>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</si>
  <si>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</si>
  <si>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</si>
  <si>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</si>
  <si>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</si>
  <si>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</si>
  <si>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</si>
  <si>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</si>
  <si>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</si>
  <si>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</si>
  <si>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</si>
  <si>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</si>
  <si>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</si>
  <si>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</si>
  <si>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</si>
  <si>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</si>
  <si>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</si>
  <si>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</si>
  <si>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</si>
  <si>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</si>
  <si>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</si>
  <si>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</si>
  <si>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</si>
  <si>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</si>
  <si>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</si>
  <si>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</si>
  <si>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</si>
  <si>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</si>
  <si>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</si>
  <si>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</si>
  <si>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</si>
  <si>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</si>
  <si>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</si>
  <si>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</si>
  <si>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</si>
  <si>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</si>
  <si>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</si>
  <si>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</si>
  <si>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</si>
  <si>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</si>
  <si>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</si>
  <si>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</si>
  <si>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</si>
  <si>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</si>
  <si>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</si>
  <si>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</si>
  <si>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</si>
  <si>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</si>
  <si>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</si>
  <si>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</si>
  <si>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</si>
  <si>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</si>
  <si>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</si>
  <si>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</si>
  <si>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</si>
  <si>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</si>
  <si>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</si>
  <si>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</si>
  <si>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</si>
  <si>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</si>
  <si>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</si>
  <si>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</si>
  <si>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</si>
  <si>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</si>
  <si>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</si>
  <si>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</si>
  <si>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</si>
  <si>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</si>
  <si>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</si>
  <si>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</si>
  <si>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</si>
  <si>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</si>
  <si>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</si>
  <si>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</si>
  <si>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</si>
  <si>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</si>
  <si>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</si>
  <si>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</si>
  <si>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</si>
  <si>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</si>
  <si>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</si>
  <si>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</si>
  <si>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</si>
  <si>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</si>
  <si>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</si>
  <si>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</si>
  <si>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</si>
  <si>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</si>
  <si>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</si>
  <si>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</si>
  <si>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</si>
  <si>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</si>
  <si>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</si>
  <si>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</si>
  <si>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</si>
  <si>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</si>
  <si>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</si>
  <si>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</si>
  <si>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</si>
  <si>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</si>
  <si>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</si>
  <si>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</si>
  <si>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</si>
  <si>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</si>
  <si>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</si>
  <si>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</si>
  <si>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</si>
  <si>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</si>
  <si>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</si>
  <si>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</si>
  <si>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</si>
  <si>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</si>
  <si>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</si>
  <si>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</si>
  <si>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</si>
  <si>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</si>
  <si>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</si>
  <si>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</si>
  <si>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</si>
  <si>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</si>
  <si>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</si>
  <si>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</si>
  <si>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</si>
  <si>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</si>
  <si>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</si>
  <si>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</si>
  <si>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</si>
  <si>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</si>
  <si>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</si>
  <si>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</si>
  <si>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</si>
  <si>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</si>
  <si>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</si>
  <si>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</si>
  <si>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</si>
  <si>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</si>
  <si>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</si>
  <si>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</si>
  <si>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</si>
  <si>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</si>
  <si>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</si>
  <si>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</si>
  <si>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</si>
  <si>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</si>
  <si>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</si>
  <si>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</si>
  <si>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</si>
  <si>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</si>
  <si>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</si>
  <si>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</si>
  <si>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</si>
  <si>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</si>
  <si>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</si>
  <si>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</si>
  <si>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</si>
  <si>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</si>
  <si>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</si>
  <si>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</si>
  <si>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</si>
  <si>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</si>
  <si>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</si>
  <si>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</si>
  <si>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</si>
  <si>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</si>
  <si>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</si>
  <si>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</si>
  <si>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</si>
  <si>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</si>
  <si>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</si>
  <si>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</si>
  <si>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</si>
  <si>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</si>
  <si>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</si>
  <si>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</si>
  <si>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</si>
  <si>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</si>
  <si>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</si>
  <si>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</si>
  <si>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</si>
  <si>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</si>
  <si>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</si>
  <si>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</si>
  <si>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</si>
  <si>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</si>
  <si>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</si>
  <si>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</si>
  <si>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</si>
  <si>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</si>
  <si>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</si>
  <si>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</si>
  <si>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</si>
  <si>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</si>
  <si>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</si>
  <si>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</si>
  <si>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</si>
  <si>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</si>
  <si>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</si>
  <si>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</si>
  <si>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</si>
  <si>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</si>
  <si>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</si>
  <si>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</si>
  <si>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</si>
  <si>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</si>
  <si>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</si>
  <si>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</si>
  <si>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</si>
  <si>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</si>
  <si>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</si>
  <si>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</si>
  <si>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</si>
  <si>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</si>
  <si>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</si>
  <si>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</si>
  <si>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</si>
  <si>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</si>
  <si>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</si>
  <si>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</si>
  <si>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</si>
  <si>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</si>
  <si>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</si>
  <si>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</si>
  <si>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</si>
  <si>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</si>
  <si>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</si>
  <si>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</si>
  <si>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</si>
  <si>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</si>
  <si>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</si>
  <si>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</si>
  <si>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</si>
  <si>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</si>
  <si>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</si>
  <si>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</si>
  <si>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</si>
  <si>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</si>
  <si>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</si>
  <si>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</si>
  <si>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</si>
  <si>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</si>
  <si>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</si>
  <si>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</si>
  <si>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</si>
  <si>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</si>
  <si>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</si>
  <si>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</si>
  <si>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</si>
  <si>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</si>
  <si>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</si>
  <si>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</si>
  <si>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</si>
  <si>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</si>
  <si>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</si>
  <si>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</si>
  <si>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</si>
  <si>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</si>
  <si>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</si>
  <si>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</si>
  <si>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</si>
  <si>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</si>
  <si>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</si>
  <si>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</si>
  <si>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</si>
  <si>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</si>
  <si>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</si>
  <si>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</si>
  <si>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</si>
  <si>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</si>
  <si>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</si>
  <si>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</si>
  <si>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</si>
  <si>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</si>
  <si>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</si>
  <si>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</si>
  <si>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</si>
  <si>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</si>
  <si>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</si>
  <si>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</si>
  <si>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</si>
  <si>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</si>
  <si>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</si>
  <si>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</si>
  <si>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</si>
  <si>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</si>
  <si>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</si>
  <si>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</si>
  <si>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</si>
  <si>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</si>
  <si>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</si>
  <si>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</si>
  <si>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</si>
  <si>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</si>
  <si>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</si>
  <si>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</si>
  <si>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</si>
  <si>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</si>
  <si>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</si>
  <si>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</si>
  <si>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</si>
  <si>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</si>
  <si>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</si>
  <si>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</si>
  <si>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</si>
  <si>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</si>
  <si>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</si>
  <si>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</si>
  <si>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</si>
  <si>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</si>
  <si>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</si>
  <si>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</si>
  <si>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</si>
  <si>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</si>
  <si>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</si>
  <si>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</si>
  <si>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</si>
  <si>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</si>
  <si>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</si>
  <si>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</si>
  <si>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</si>
  <si>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</si>
  <si>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</si>
  <si>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</si>
  <si>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</si>
  <si>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</si>
  <si>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</si>
  <si>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</si>
  <si>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</si>
  <si>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</si>
  <si>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</si>
  <si>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</si>
  <si>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</si>
  <si>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</si>
  <si>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</si>
  <si>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</si>
  <si>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</si>
  <si>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</si>
  <si>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</si>
  <si>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</si>
  <si>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</si>
  <si>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</si>
  <si>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</si>
  <si>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</si>
  <si>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</si>
  <si>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</si>
  <si>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</si>
  <si>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</si>
  <si>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</si>
  <si>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</si>
  <si>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</si>
  <si>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</si>
  <si>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</si>
  <si>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</si>
  <si>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</si>
  <si>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</si>
  <si>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</si>
  <si>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</si>
  <si>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</si>
  <si>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</si>
  <si>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</si>
  <si>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</si>
  <si>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</si>
  <si>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</si>
  <si>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</si>
  <si>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</si>
  <si>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</si>
  <si>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</si>
  <si>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</si>
  <si>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</si>
  <si>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</si>
  <si>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</si>
  <si>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</si>
  <si>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</si>
  <si>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</si>
  <si>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</si>
  <si>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</si>
  <si>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</si>
  <si>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</si>
  <si>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</si>
  <si>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</si>
  <si>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</si>
  <si>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</si>
  <si>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</si>
  <si>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</si>
  <si>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</si>
  <si>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</si>
  <si>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</si>
  <si>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</si>
  <si>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</si>
  <si>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</si>
  <si>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</si>
  <si>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</si>
  <si>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</si>
  <si>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</si>
  <si>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</si>
  <si>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</si>
  <si>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</si>
  <si>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</si>
  <si>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</si>
  <si>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</si>
  <si>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</si>
  <si>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</si>
  <si>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</si>
  <si>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</si>
  <si>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</si>
  <si>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</si>
  <si>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</si>
  <si>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</si>
  <si>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</si>
  <si>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</si>
  <si>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</si>
  <si>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</si>
  <si>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</si>
  <si>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</si>
  <si>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</si>
  <si>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</si>
  <si>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</si>
  <si>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</si>
  <si>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</si>
  <si>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</si>
  <si>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</si>
  <si>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</si>
  <si>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</si>
  <si>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</si>
  <si>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</si>
  <si>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</si>
  <si>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</si>
  <si>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</si>
  <si>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</si>
  <si>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</si>
  <si>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</si>
  <si>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</si>
  <si>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</si>
  <si>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</si>
  <si>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</si>
  <si>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</si>
  <si>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</si>
  <si>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</si>
  <si>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</si>
  <si>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</si>
  <si>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</si>
  <si>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</si>
  <si>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</si>
  <si>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</si>
  <si>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</si>
  <si>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</si>
  <si>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</si>
  <si>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</si>
  <si>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</si>
  <si>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</si>
  <si>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</si>
  <si>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</si>
  <si>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</si>
  <si>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</si>
  <si>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</si>
  <si>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</si>
  <si>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</si>
  <si>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</si>
  <si>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</si>
  <si>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</si>
  <si>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</si>
  <si>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</si>
  <si>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</si>
  <si>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</si>
  <si>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</si>
  <si>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</si>
  <si>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</si>
  <si>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</si>
  <si>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</si>
  <si>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</si>
  <si>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</si>
  <si>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</si>
  <si>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</si>
  <si>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</si>
  <si>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</si>
  <si>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</si>
  <si>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</si>
  <si>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</si>
  <si>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</si>
  <si>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</si>
  <si>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</si>
  <si>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</si>
  <si>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</si>
  <si>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</si>
  <si>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</si>
  <si>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</si>
  <si>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</si>
  <si>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</si>
  <si>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</si>
  <si>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</si>
  <si>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</si>
  <si>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</si>
  <si>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</si>
  <si>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</si>
  <si>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</si>
  <si>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</si>
  <si>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</si>
  <si>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</si>
  <si>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</si>
  <si>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</si>
  <si>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</si>
  <si>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</si>
  <si>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</si>
  <si>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</si>
  <si>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</si>
  <si>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</si>
  <si>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</si>
  <si>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</si>
  <si>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</si>
  <si>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</si>
  <si>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</si>
  <si>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</si>
  <si>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</si>
  <si>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</si>
  <si>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</si>
  <si>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</si>
  <si>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</si>
  <si>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</si>
  <si>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</si>
  <si>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</si>
  <si>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</si>
  <si>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</si>
  <si>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</si>
  <si>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</si>
  <si>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</si>
  <si>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</si>
  <si>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</si>
  <si>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</si>
  <si>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</si>
  <si>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</si>
  <si>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</si>
  <si>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</si>
  <si>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</si>
  <si>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</si>
  <si>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</si>
  <si>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</si>
  <si>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</si>
  <si>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</si>
  <si>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</si>
  <si>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</si>
  <si>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</si>
  <si>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</si>
  <si>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</si>
  <si>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</si>
  <si>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</si>
  <si>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</si>
  <si>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</si>
  <si>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</si>
  <si>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</si>
  <si>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</si>
  <si>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</si>
  <si>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</si>
  <si>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</si>
  <si>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</si>
  <si>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</si>
  <si>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</si>
  <si>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</si>
  <si>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</si>
  <si>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</si>
  <si>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</si>
  <si>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</si>
  <si>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</si>
  <si>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</si>
  <si>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</si>
  <si>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</si>
  <si>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</si>
  <si>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</si>
  <si>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</si>
  <si>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</si>
  <si>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</si>
  <si>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</si>
  <si>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</si>
  <si>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</si>
  <si>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</si>
  <si>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</si>
  <si>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</si>
  <si>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</si>
  <si>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</si>
  <si>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</si>
  <si>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</si>
  <si>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</si>
  <si>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</si>
  <si>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</si>
  <si>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</si>
  <si>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</si>
  <si>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</si>
  <si>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</si>
  <si>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</si>
  <si>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</si>
  <si>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</si>
  <si>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</si>
  <si>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</si>
  <si>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</si>
  <si>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</si>
  <si>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</si>
  <si>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</si>
  <si>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</si>
  <si>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</si>
  <si>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</si>
  <si>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</si>
  <si>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</si>
  <si>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</si>
  <si>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</si>
  <si>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</si>
  <si>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</si>
  <si>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</si>
  <si>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</si>
  <si>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</si>
  <si>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</si>
  <si>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</si>
  <si>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</si>
  <si>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</si>
  <si>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</si>
  <si>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</si>
  <si>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</si>
  <si>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</si>
  <si>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</si>
  <si>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</si>
  <si>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</si>
  <si>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</si>
  <si>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</si>
  <si>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</si>
  <si>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</si>
  <si>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</si>
  <si>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</si>
  <si>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</si>
  <si>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</si>
  <si>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</si>
  <si>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</si>
  <si>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</si>
  <si>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</si>
  <si>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</si>
  <si>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</si>
  <si>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</si>
  <si>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</si>
  <si>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</si>
  <si>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</si>
  <si>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</si>
  <si>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</si>
  <si>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</si>
  <si>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</si>
  <si>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</si>
  <si>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</si>
  <si>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</si>
  <si>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</si>
  <si>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</si>
  <si>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</si>
  <si>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</si>
  <si>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</si>
  <si>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</si>
  <si>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</si>
  <si>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</si>
  <si>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</si>
  <si>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</si>
  <si>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</si>
  <si>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</si>
  <si>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</si>
  <si>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</si>
  <si>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</si>
  <si>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</si>
  <si>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</si>
  <si>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</si>
  <si>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</si>
  <si>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</si>
  <si>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</si>
  <si>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</si>
  <si>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</si>
  <si>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</si>
  <si>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</si>
  <si>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</si>
  <si>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</si>
  <si>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</si>
  <si>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</si>
  <si>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</si>
  <si>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</si>
  <si>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</si>
  <si>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</si>
  <si>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</si>
  <si>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</si>
  <si>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</si>
  <si>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</si>
  <si>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</si>
  <si>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</si>
  <si>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</si>
  <si>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</si>
  <si>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</si>
  <si>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</si>
  <si>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</si>
  <si>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</si>
  <si>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</si>
  <si>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</si>
  <si>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</si>
  <si>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</si>
  <si>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</si>
  <si>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</si>
  <si>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</si>
  <si>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</si>
  <si>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</si>
  <si>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</si>
  <si>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</si>
  <si>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</si>
  <si>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</si>
  <si>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</si>
  <si>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</si>
  <si>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</si>
  <si>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</si>
  <si>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</si>
  <si>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</si>
  <si>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</si>
  <si>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</si>
  <si>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</si>
  <si>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</si>
  <si>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</si>
  <si>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</si>
  <si>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</si>
  <si>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</si>
  <si>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</si>
  <si>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</si>
  <si>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</si>
  <si>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</si>
  <si>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</si>
  <si>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</si>
  <si>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</si>
  <si>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</si>
  <si>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</si>
  <si>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</si>
  <si>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</si>
  <si>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</si>
  <si>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</si>
  <si>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</si>
  <si>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</si>
  <si>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</si>
  <si>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</si>
  <si>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</si>
  <si>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</si>
  <si>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</si>
  <si>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</si>
  <si>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</si>
  <si>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</si>
  <si>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</si>
  <si>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</si>
  <si>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</si>
  <si>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</si>
  <si>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</si>
  <si>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</si>
  <si>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</si>
  <si>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</si>
  <si>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</si>
  <si>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</si>
  <si>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</si>
  <si>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</si>
  <si>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</si>
  <si>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</si>
  <si>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</si>
  <si>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</si>
  <si>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</si>
  <si>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</si>
  <si>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</si>
  <si>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</si>
  <si>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</si>
  <si>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</si>
  <si>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</si>
  <si>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</si>
  <si>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</si>
  <si>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</si>
  <si>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</si>
  <si>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</si>
  <si>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</si>
  <si>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</si>
  <si>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</si>
  <si>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</si>
  <si>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</si>
  <si>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</si>
  <si>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</si>
  <si>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</si>
  <si>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</si>
  <si>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</si>
  <si>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</si>
  <si>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</si>
  <si>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</si>
  <si>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</si>
  <si>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</si>
  <si>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</si>
  <si>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</si>
  <si>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</si>
  <si>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</si>
  <si>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</si>
  <si>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</si>
  <si>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</si>
  <si>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</si>
  <si>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</si>
  <si>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</si>
  <si>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</si>
  <si>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</si>
  <si>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</si>
  <si>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</si>
  <si>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</si>
  <si>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</si>
  <si>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</si>
  <si>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</si>
  <si>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</si>
  <si>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</si>
  <si>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</si>
  <si>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</si>
  <si>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</si>
  <si>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</si>
  <si>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</si>
  <si>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</si>
  <si>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</si>
  <si>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</si>
  <si>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</si>
  <si>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</si>
  <si>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</si>
  <si>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</si>
  <si>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</si>
  <si>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</si>
  <si>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</si>
  <si>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</si>
  <si>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</si>
  <si>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</si>
  <si>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</si>
  <si>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</si>
  <si>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</si>
  <si>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</si>
  <si>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</si>
  <si>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</si>
  <si>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</si>
  <si>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</si>
  <si>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</si>
  <si>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</si>
  <si>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</si>
  <si>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</si>
  <si>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</si>
  <si>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</si>
  <si>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</si>
  <si>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</si>
  <si>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</si>
  <si>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</si>
  <si>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</si>
  <si>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</si>
  <si>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</si>
  <si>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</si>
  <si>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</si>
  <si>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</si>
  <si>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</si>
  <si>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</si>
  <si>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</si>
  <si>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</si>
  <si>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</si>
  <si>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</si>
  <si>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</si>
  <si>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</si>
  <si>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</si>
  <si>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</si>
  <si>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</si>
  <si>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</si>
  <si>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</si>
  <si>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</si>
  <si>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</si>
  <si>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</si>
  <si>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</si>
  <si>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</si>
  <si>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</si>
  <si>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</si>
  <si>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</si>
  <si>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</si>
  <si>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</si>
  <si>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</si>
  <si>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</si>
  <si>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</si>
  <si>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</si>
  <si>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</si>
  <si>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</si>
  <si>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</si>
  <si>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</si>
  <si>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</si>
  <si>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</si>
  <si>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</si>
  <si>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</si>
  <si>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</si>
  <si>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</si>
  <si>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</si>
  <si>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</si>
  <si>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</si>
  <si>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</si>
  <si>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</si>
  <si>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</si>
  <si>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</si>
  <si>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</si>
  <si>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</si>
  <si>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</si>
  <si>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</si>
  <si>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</si>
  <si>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</si>
  <si>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</si>
  <si>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</si>
  <si>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</si>
  <si>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</si>
  <si>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</si>
  <si>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</si>
  <si>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</si>
  <si>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</si>
  <si>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</si>
  <si>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</si>
  <si>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</si>
  <si>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</si>
  <si>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</si>
  <si>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</si>
  <si>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</si>
  <si>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</si>
  <si>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</si>
  <si>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</si>
  <si>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</si>
  <si>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</si>
  <si>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</si>
  <si>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</si>
  <si>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</si>
  <si>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</si>
  <si>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</si>
  <si>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</si>
  <si>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</si>
  <si>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</si>
  <si>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</si>
  <si>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</si>
  <si>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</si>
  <si>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</si>
  <si>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</si>
  <si>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</si>
  <si>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</si>
  <si>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</si>
  <si>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</si>
  <si>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</si>
  <si>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</si>
  <si>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</si>
  <si>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</si>
  <si>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</si>
  <si>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</si>
  <si>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</si>
  <si>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</si>
  <si>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</si>
  <si>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</si>
  <si>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</si>
  <si>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</si>
  <si>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</si>
  <si>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</si>
  <si>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</si>
  <si>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</si>
  <si>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</si>
  <si>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</si>
  <si>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</si>
  <si>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</si>
  <si>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</si>
  <si>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</si>
  <si>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</si>
  <si>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</si>
  <si>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</si>
  <si>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</si>
  <si>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</si>
  <si>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</si>
  <si>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</si>
  <si>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</si>
  <si>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</si>
  <si>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</si>
  <si>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</si>
  <si>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</si>
  <si>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</si>
  <si>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</si>
  <si>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</si>
  <si>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</si>
  <si>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</si>
  <si>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</si>
  <si>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</si>
  <si>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</si>
  <si>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</si>
  <si>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</si>
  <si>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</si>
  <si>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</si>
  <si>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</si>
  <si>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</si>
  <si>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</si>
  <si>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</si>
  <si>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</si>
  <si>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</si>
  <si>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</si>
  <si>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</si>
  <si>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</si>
  <si>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</si>
  <si>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</si>
  <si>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</si>
  <si>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</si>
  <si>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</si>
  <si>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</si>
  <si>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</si>
  <si>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</si>
  <si>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</si>
  <si>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</si>
  <si>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</si>
  <si>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</si>
  <si>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</si>
  <si>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</si>
  <si>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</si>
  <si>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</si>
  <si>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</si>
  <si>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</si>
  <si>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</si>
  <si>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</si>
  <si>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</si>
  <si>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</si>
  <si>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</si>
  <si>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</si>
  <si>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</si>
  <si>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</si>
  <si>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</si>
  <si>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</si>
  <si>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</si>
  <si>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</si>
  <si>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</si>
  <si>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</si>
  <si>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</si>
  <si>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</si>
  <si>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</si>
  <si>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</si>
  <si>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</si>
  <si>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</si>
  <si>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</si>
  <si>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</si>
  <si>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</si>
  <si>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</si>
  <si>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</si>
  <si>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</si>
  <si>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</si>
  <si>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</si>
  <si>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</si>
  <si>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</si>
  <si>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</si>
  <si>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</si>
  <si>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</si>
  <si>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</si>
  <si>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</si>
  <si>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</si>
  <si>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</si>
  <si>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</si>
  <si>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</si>
  <si>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</si>
  <si>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</si>
  <si>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</si>
  <si>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</si>
  <si>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</si>
  <si>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</si>
  <si>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</si>
  <si>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</si>
  <si>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</si>
  <si>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</si>
  <si>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</si>
  <si>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</si>
  <si>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</si>
  <si>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</si>
  <si>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</si>
  <si>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</si>
  <si>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</si>
  <si>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</si>
  <si>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</si>
  <si>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</si>
  <si>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</si>
  <si>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</si>
  <si>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</si>
  <si>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</si>
  <si>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</si>
  <si>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</si>
  <si>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</si>
  <si>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</si>
  <si>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</si>
  <si>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</si>
  <si>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</si>
  <si>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</si>
  <si>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</si>
  <si>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</si>
  <si>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</si>
  <si>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</si>
  <si>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</si>
  <si>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</si>
  <si>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</si>
  <si>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</si>
  <si>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</si>
  <si>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</si>
  <si>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</si>
  <si>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</si>
  <si>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</si>
  <si>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</si>
  <si>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</si>
  <si>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</si>
  <si>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</si>
  <si>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</si>
  <si>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</si>
  <si>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</si>
  <si>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</si>
  <si>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</si>
  <si>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</si>
  <si>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</si>
  <si>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</si>
  <si>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</si>
  <si>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</si>
  <si>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</si>
  <si>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</si>
  <si>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</si>
  <si>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</si>
  <si>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</si>
  <si>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</si>
  <si>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</si>
  <si>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</si>
  <si>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</si>
  <si>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</si>
  <si>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</si>
  <si>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</si>
  <si>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</si>
  <si>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</si>
  <si>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</si>
  <si>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</si>
  <si>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</si>
  <si>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</si>
  <si>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</si>
  <si>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</si>
  <si>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</si>
  <si>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</si>
  <si>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</si>
  <si>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</si>
  <si>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</si>
  <si>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</si>
  <si>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</si>
  <si>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</si>
  <si>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</si>
  <si>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</si>
  <si>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</si>
  <si>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</si>
  <si>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</si>
  <si>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</si>
  <si>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</si>
  <si>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</si>
  <si>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</si>
  <si>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</si>
  <si>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</si>
  <si>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</si>
  <si>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</si>
  <si>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</si>
  <si>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</si>
  <si>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</si>
  <si>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</si>
  <si>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</si>
  <si>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</si>
  <si>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</si>
  <si>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</si>
  <si>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</si>
  <si>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</si>
  <si>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</si>
  <si>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</si>
  <si>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</si>
  <si>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</si>
  <si>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</si>
  <si>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</si>
  <si>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</si>
  <si>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</si>
  <si>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</si>
  <si>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</si>
  <si>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</si>
  <si>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</si>
  <si>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</si>
  <si>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</si>
  <si>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</si>
  <si>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</si>
  <si>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</si>
  <si>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</si>
  <si>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</si>
  <si>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</si>
  <si>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</si>
  <si>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</si>
  <si>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</si>
  <si>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</si>
  <si>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</si>
  <si>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</si>
  <si>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</si>
  <si>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</si>
  <si>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</si>
  <si>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</si>
  <si>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</si>
  <si>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</si>
  <si>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</si>
  <si>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</si>
  <si>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</si>
  <si>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</si>
  <si>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</si>
  <si>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</si>
  <si>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</si>
  <si>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</si>
  <si>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</si>
  <si>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</si>
  <si>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</si>
  <si>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</si>
  <si>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</si>
  <si>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</si>
  <si>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</si>
  <si>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</si>
  <si>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</si>
  <si>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</si>
  <si>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</si>
  <si>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</si>
  <si>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</si>
  <si>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</si>
  <si>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</si>
  <si>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</si>
  <si>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</si>
  <si>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</si>
  <si>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</si>
  <si>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</si>
  <si>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</si>
  <si>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</si>
  <si>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</si>
  <si>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</si>
  <si>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</si>
  <si>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</si>
  <si>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</si>
  <si>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</si>
  <si>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</si>
  <si>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</si>
  <si>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</si>
  <si>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</si>
  <si>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</si>
  <si>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</si>
  <si>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</si>
  <si>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</si>
  <si>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</si>
  <si>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</si>
  <si>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</si>
  <si>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</si>
  <si>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</si>
  <si>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</si>
  <si>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</si>
  <si>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</si>
  <si>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</si>
  <si>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</si>
  <si>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</si>
  <si>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</si>
  <si>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</si>
  <si>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</si>
  <si>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</si>
  <si>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</si>
  <si>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</si>
  <si>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</si>
  <si>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</si>
  <si>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</si>
  <si>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</si>
  <si>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</si>
  <si>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</si>
  <si>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</si>
  <si>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</si>
  <si>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</si>
  <si>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</si>
  <si>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</si>
  <si>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</si>
  <si>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</si>
  <si>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</si>
  <si>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</si>
  <si>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</si>
  <si>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</si>
  <si>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</si>
  <si>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</si>
  <si>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</si>
  <si>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</si>
  <si>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</si>
  <si>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</si>
  <si>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</si>
  <si>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</si>
  <si>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</si>
  <si>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</si>
  <si>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</si>
  <si>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</si>
  <si>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</si>
  <si>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</si>
  <si>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</si>
  <si>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</si>
  <si>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</si>
  <si>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</si>
  <si>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</si>
  <si>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</si>
  <si>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</si>
  <si>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</si>
  <si>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</si>
  <si>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</si>
  <si>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</si>
  <si>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</si>
  <si>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</si>
  <si>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</si>
  <si>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</si>
  <si>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</si>
  <si>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</si>
  <si>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</si>
  <si>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</si>
  <si>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</si>
  <si>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</si>
  <si>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</si>
  <si>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</si>
  <si>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</si>
  <si>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</si>
  <si>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</si>
  <si>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</si>
  <si>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</si>
  <si>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</si>
  <si>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</si>
  <si>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</si>
  <si>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</si>
  <si>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</si>
  <si>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</si>
  <si>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</si>
  <si>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</si>
  <si>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</si>
  <si>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</si>
  <si>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</si>
  <si>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</si>
  <si>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</si>
  <si>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</si>
  <si>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</si>
  <si>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</si>
  <si>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</si>
  <si>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</si>
  <si>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</si>
  <si>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</si>
  <si>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</si>
  <si>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</si>
  <si>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</si>
  <si>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</si>
  <si>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</si>
  <si>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</si>
  <si>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</si>
  <si>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</si>
  <si>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</si>
  <si>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</si>
  <si>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</si>
  <si>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</si>
  <si>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</si>
  <si>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</si>
  <si>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</si>
  <si>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</si>
  <si>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</si>
  <si>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</si>
  <si>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</si>
  <si>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</si>
  <si>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</si>
  <si>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</si>
  <si>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</si>
  <si>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</si>
  <si>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</si>
  <si>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</si>
  <si>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</si>
  <si>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</si>
  <si>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</si>
  <si>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</si>
  <si>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</si>
  <si>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</si>
  <si>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</si>
  <si>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</si>
  <si>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</si>
  <si>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</si>
  <si>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</si>
  <si>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</si>
  <si>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</si>
  <si>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</si>
  <si>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</si>
  <si>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</si>
  <si>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</si>
  <si>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</si>
  <si>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</si>
  <si>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</si>
  <si>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</si>
  <si>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</si>
  <si>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</si>
  <si>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</si>
  <si>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</si>
  <si>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</si>
  <si>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</si>
  <si>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</si>
  <si>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</si>
  <si>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</si>
  <si>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</si>
  <si>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</si>
  <si>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</si>
  <si>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</si>
  <si>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</si>
  <si>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</si>
  <si>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</si>
  <si>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</si>
  <si>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</si>
  <si>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</si>
  <si>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</si>
  <si>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</si>
  <si>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</si>
  <si>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</si>
  <si>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</si>
  <si>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</si>
  <si>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</si>
  <si>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</si>
  <si>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</si>
  <si>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</si>
  <si>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</si>
  <si>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</si>
  <si>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</si>
  <si>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</si>
  <si>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</si>
  <si>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</si>
  <si>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</si>
  <si>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</si>
  <si>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</si>
  <si>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</si>
  <si>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</si>
  <si>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</si>
  <si>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</si>
  <si>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</si>
  <si>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</si>
  <si>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</si>
  <si>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</si>
  <si>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</si>
  <si>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</si>
  <si>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</si>
  <si>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</si>
  <si>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</si>
  <si>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</si>
  <si>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</si>
  <si>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</si>
  <si>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</si>
  <si>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</si>
  <si>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</si>
  <si>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</si>
  <si>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</si>
  <si>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</si>
  <si>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</si>
  <si>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</si>
  <si>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</si>
  <si>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</si>
  <si>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</si>
  <si>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</si>
  <si>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</si>
  <si>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</si>
  <si>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</si>
  <si>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</si>
  <si>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</si>
  <si>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</si>
  <si>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</si>
  <si>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</si>
  <si>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</si>
  <si>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</si>
  <si>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</si>
  <si>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</si>
  <si>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</si>
  <si>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</si>
  <si>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</si>
  <si>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</si>
  <si>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</si>
  <si>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</si>
  <si>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</si>
  <si>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</si>
  <si>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</si>
  <si>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</si>
  <si>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</si>
  <si>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</si>
  <si>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</si>
  <si>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</si>
  <si>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</si>
  <si>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</si>
  <si>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</si>
  <si>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</si>
  <si>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</si>
  <si>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</si>
  <si>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</si>
  <si>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</si>
  <si>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</si>
  <si>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</si>
  <si>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</si>
  <si>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</si>
  <si>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</si>
  <si>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</si>
  <si>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</si>
  <si>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</si>
  <si>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</si>
  <si>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</si>
  <si>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</si>
  <si>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</si>
  <si>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</si>
  <si>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</si>
  <si>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</si>
  <si>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</si>
  <si>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</si>
  <si>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</si>
  <si>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</si>
  <si>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</si>
  <si>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</si>
  <si>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</si>
  <si>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</si>
  <si>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</si>
  <si>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</si>
  <si>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</si>
  <si>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</si>
  <si>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</si>
  <si>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</si>
  <si>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</si>
  <si>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</si>
  <si>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</si>
  <si>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</si>
  <si>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</si>
  <si>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</si>
  <si>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</si>
  <si>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</si>
  <si>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</si>
  <si>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</si>
  <si>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</si>
  <si>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</si>
  <si>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</si>
  <si>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</si>
  <si>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</si>
  <si>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</si>
  <si>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</si>
  <si>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</si>
  <si>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</si>
  <si>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</si>
  <si>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</si>
  <si>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</si>
  <si>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</si>
  <si>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</si>
  <si>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</si>
  <si>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</si>
  <si>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</si>
  <si>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</si>
  <si>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</si>
  <si>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</si>
  <si>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</si>
  <si>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</si>
  <si>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</si>
  <si>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</si>
  <si>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</si>
  <si>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</si>
  <si>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</si>
  <si>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</si>
  <si>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</si>
  <si>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</si>
  <si>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</si>
  <si>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</si>
  <si>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</si>
  <si>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</si>
  <si>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</si>
  <si>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</si>
  <si>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</si>
  <si>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</si>
  <si>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</si>
  <si>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</si>
  <si>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</si>
  <si>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</si>
  <si>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</si>
  <si>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</si>
  <si>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</si>
  <si>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</si>
  <si>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</si>
  <si>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</si>
  <si>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</si>
  <si>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</si>
  <si>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</si>
  <si>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</si>
  <si>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</si>
  <si>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</si>
  <si>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</si>
  <si>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</si>
  <si>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</si>
  <si>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</si>
  <si>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</si>
  <si>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</si>
  <si>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</si>
  <si>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</si>
  <si>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</si>
  <si>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</si>
  <si>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</si>
  <si>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</si>
  <si>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</si>
  <si>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</si>
  <si>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</si>
  <si>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</si>
  <si>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</si>
  <si>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</si>
  <si>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</si>
  <si>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</si>
  <si>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</si>
  <si>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</si>
  <si>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</si>
  <si>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</si>
  <si>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</si>
  <si>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</si>
  <si>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</si>
  <si>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</si>
  <si>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</si>
  <si>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</si>
  <si>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</si>
  <si>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</si>
  <si>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</si>
  <si>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</si>
  <si>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</si>
  <si>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</si>
  <si>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</si>
  <si>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</si>
  <si>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</si>
  <si>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</si>
  <si>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</si>
  <si>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</si>
  <si>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</si>
  <si>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</si>
  <si>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</si>
  <si>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</si>
  <si>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</si>
  <si>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</si>
  <si>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</si>
  <si>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</si>
  <si>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</si>
  <si>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</si>
  <si>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</si>
  <si>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</si>
  <si>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</si>
  <si>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</si>
  <si>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</si>
  <si>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</si>
  <si>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</si>
  <si>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</si>
  <si>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</si>
  <si>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</si>
  <si>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</si>
  <si>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</si>
  <si>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</si>
  <si>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</si>
  <si>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</si>
  <si>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</si>
  <si>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</si>
  <si>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</si>
  <si>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</si>
  <si>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</si>
  <si>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</si>
  <si>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</si>
  <si>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</si>
  <si>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</si>
  <si>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</si>
  <si>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</si>
  <si>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</si>
  <si>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</si>
  <si>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</si>
  <si>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</si>
  <si>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</si>
  <si>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</si>
  <si>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</si>
  <si>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</si>
  <si>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</si>
  <si>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</si>
  <si>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</si>
  <si>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</si>
  <si>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</si>
  <si>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</si>
  <si>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</si>
  <si>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</si>
  <si>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</si>
  <si>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</si>
  <si>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</si>
  <si>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</si>
  <si>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</si>
  <si>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</si>
  <si>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</si>
  <si>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</si>
  <si>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</si>
  <si>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</si>
  <si>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</si>
  <si>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</si>
  <si>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</si>
  <si>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</si>
  <si>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</si>
  <si>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</si>
  <si>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</si>
  <si>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</si>
  <si>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</si>
  <si>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</si>
  <si>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</si>
  <si>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</si>
  <si>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</si>
  <si>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</si>
  <si>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</si>
  <si>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</si>
  <si>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</si>
  <si>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</si>
  <si>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</si>
  <si>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</si>
  <si>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</si>
  <si>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</si>
  <si>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</si>
  <si>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</si>
  <si>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</si>
  <si>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</si>
  <si>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</si>
  <si>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</si>
  <si>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</si>
  <si>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</si>
  <si>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</si>
  <si>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</si>
  <si>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</si>
  <si>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</si>
  <si>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</si>
  <si>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</si>
  <si>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</si>
  <si>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</si>
  <si>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</si>
  <si>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</si>
  <si>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</si>
  <si>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</si>
  <si>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</si>
  <si>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</si>
  <si>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</si>
  <si>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</si>
  <si>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</si>
  <si>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</si>
  <si>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</si>
  <si>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</si>
  <si>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</si>
  <si>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</si>
  <si>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</si>
  <si>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</si>
  <si>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</si>
  <si>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</si>
  <si>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</si>
  <si>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</si>
  <si>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</si>
  <si>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</si>
  <si>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</si>
  <si>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</si>
  <si>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</si>
  <si>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</si>
  <si>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</si>
  <si>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</si>
  <si>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</si>
  <si>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</si>
  <si>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</si>
  <si>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</si>
  <si>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</si>
  <si>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</si>
  <si>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</si>
  <si>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</si>
  <si>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</si>
  <si>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</si>
  <si>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</si>
  <si>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</si>
  <si>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</si>
  <si>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</si>
  <si>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</si>
  <si>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</si>
  <si>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</si>
  <si>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</si>
  <si>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</si>
  <si>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</si>
  <si>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</si>
  <si>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</si>
  <si>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</si>
  <si>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</si>
  <si>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</si>
  <si>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</si>
  <si>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</si>
  <si>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</si>
  <si>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</si>
  <si>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</si>
  <si>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</si>
  <si>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</si>
  <si>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</si>
  <si>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</si>
  <si>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</si>
  <si>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</si>
  <si>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</si>
  <si>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</si>
  <si>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</si>
  <si>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</si>
  <si>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</si>
  <si>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</si>
  <si>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</si>
  <si>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</si>
  <si>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</si>
  <si>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</si>
  <si>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</si>
  <si>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</si>
  <si>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</si>
  <si>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</si>
  <si>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</si>
  <si>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</si>
  <si>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</si>
  <si>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</si>
  <si>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</si>
  <si>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</si>
  <si>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</si>
  <si>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</si>
  <si>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</si>
  <si>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</si>
  <si>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</si>
  <si>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</si>
  <si>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</si>
  <si>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</si>
  <si>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</si>
  <si>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</si>
  <si>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</si>
  <si>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</si>
  <si>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</si>
  <si>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</si>
  <si>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</si>
  <si>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</si>
  <si>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</si>
  <si>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</si>
  <si>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</si>
  <si>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</si>
  <si>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</si>
  <si>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</si>
  <si>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</si>
  <si>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</si>
  <si>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</si>
  <si>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</si>
  <si>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</si>
  <si>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</si>
  <si>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</si>
  <si>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</si>
  <si>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</si>
  <si>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</si>
  <si>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</si>
  <si>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</si>
  <si>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</si>
  <si>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</si>
  <si>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</si>
  <si>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</si>
  <si>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</si>
  <si>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</si>
  <si>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</si>
  <si>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</si>
  <si>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</si>
  <si>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</si>
  <si>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</si>
  <si>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</si>
  <si>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</si>
  <si>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</si>
  <si>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</si>
  <si>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</si>
  <si>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</si>
  <si>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</si>
  <si>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</si>
  <si>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</si>
  <si>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</si>
  <si>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</si>
  <si>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</si>
  <si>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</si>
  <si>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</si>
  <si>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</si>
  <si>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</si>
  <si>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</si>
  <si>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</si>
  <si>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</si>
  <si>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</si>
  <si>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</si>
  <si>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</si>
  <si>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</si>
  <si>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</si>
  <si>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</si>
  <si>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</si>
  <si>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</si>
  <si>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</si>
  <si>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</si>
  <si>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</si>
  <si>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</si>
  <si>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</si>
  <si>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</si>
  <si>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</si>
  <si>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</si>
  <si>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</si>
  <si>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</si>
  <si>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</si>
  <si>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</si>
  <si>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</si>
  <si>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</si>
  <si>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</si>
  <si>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</si>
  <si>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</si>
  <si>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</si>
  <si>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</si>
  <si>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</si>
  <si>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</si>
  <si>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</si>
  <si>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</si>
  <si>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</si>
  <si>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</si>
  <si>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</si>
  <si>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</si>
  <si>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</si>
  <si>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</si>
  <si>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</si>
  <si>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</si>
  <si>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</si>
  <si>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</si>
  <si>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</si>
  <si>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</si>
  <si>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</si>
  <si>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</si>
  <si>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</si>
  <si>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</si>
  <si>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</si>
  <si>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</si>
  <si>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</si>
  <si>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</si>
  <si>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</si>
  <si>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</si>
  <si>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</si>
  <si>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</si>
  <si>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</si>
  <si>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</si>
  <si>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</si>
  <si>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</si>
  <si>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</si>
  <si>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</si>
  <si>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</si>
  <si>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</si>
  <si>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</si>
  <si>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</si>
  <si>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</si>
  <si>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</si>
  <si>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</si>
  <si>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</si>
  <si>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</si>
  <si>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</si>
  <si>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</si>
  <si>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</si>
  <si>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</si>
  <si>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</si>
  <si>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</si>
  <si>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</si>
  <si>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</si>
  <si>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</si>
  <si>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</si>
  <si>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</si>
  <si>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</si>
  <si>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</si>
  <si>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</si>
  <si>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</si>
  <si>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</si>
  <si>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</si>
  <si>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</si>
  <si>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</si>
  <si>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</si>
  <si>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</si>
  <si>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</si>
  <si>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</si>
  <si>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</si>
  <si>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</si>
  <si>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</si>
  <si>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</si>
  <si>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</si>
  <si>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</si>
  <si>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</si>
  <si>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</si>
  <si>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</si>
  <si>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</si>
  <si>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</si>
  <si>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</si>
  <si>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</si>
  <si>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</si>
  <si>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</si>
  <si>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</si>
  <si>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</si>
  <si>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</si>
  <si>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</si>
  <si>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</si>
  <si>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</si>
  <si>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</si>
  <si>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</si>
  <si>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</si>
  <si>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</si>
  <si>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</si>
  <si>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</si>
  <si>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</si>
  <si>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</si>
  <si>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</si>
  <si>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</si>
  <si>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</si>
  <si>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</si>
  <si>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</si>
  <si>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</si>
  <si>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</si>
  <si>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</si>
  <si>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</si>
  <si>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</si>
  <si>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</si>
  <si>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</si>
  <si>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</si>
  <si>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</si>
  <si>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</si>
  <si>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</si>
  <si>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</si>
  <si>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</si>
  <si>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</si>
  <si>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</si>
  <si>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</si>
  <si>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</si>
  <si>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</si>
  <si>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</si>
  <si>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</si>
  <si>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</si>
  <si>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</si>
  <si>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</si>
  <si>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</si>
  <si>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</si>
  <si>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</si>
  <si>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</si>
  <si>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</si>
  <si>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</si>
  <si>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</si>
  <si>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</si>
  <si>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</si>
  <si>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</si>
  <si>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</si>
  <si>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</si>
  <si>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</si>
  <si>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</si>
  <si>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</si>
  <si>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</si>
  <si>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</si>
  <si>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</si>
  <si>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</si>
  <si>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</si>
  <si>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</si>
  <si>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</si>
  <si>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</si>
  <si>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</si>
  <si>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</si>
  <si>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</si>
  <si>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</si>
  <si>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</si>
  <si>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</si>
  <si>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</si>
  <si>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</si>
  <si>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</si>
  <si>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</si>
  <si>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</si>
  <si>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</si>
  <si>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</si>
  <si>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</si>
  <si>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</si>
  <si>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</si>
  <si>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</si>
  <si>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</si>
  <si>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</si>
  <si>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</si>
  <si>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</si>
  <si>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</si>
  <si>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</si>
  <si>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</si>
  <si>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</si>
  <si>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</si>
  <si>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</si>
  <si>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</si>
  <si>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</si>
  <si>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</si>
  <si>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</si>
  <si>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</si>
  <si>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</si>
  <si>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</si>
  <si>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</si>
  <si>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</si>
  <si>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</si>
  <si>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</si>
  <si>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</si>
  <si>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</si>
  <si>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</si>
  <si>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</si>
  <si>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</si>
  <si>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</si>
  <si>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</si>
  <si>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</si>
  <si>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</si>
  <si>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</si>
  <si>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</si>
  <si>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</si>
  <si>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</si>
  <si>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</si>
  <si>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</si>
  <si>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</si>
  <si>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</si>
  <si>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</si>
  <si>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</si>
  <si>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</si>
  <si>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</si>
  <si>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</si>
  <si>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</si>
  <si>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</si>
  <si>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</si>
  <si>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</si>
  <si>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</si>
  <si>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</si>
  <si>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</si>
  <si>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</si>
  <si>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</si>
  <si>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</si>
  <si>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</si>
  <si>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</si>
  <si>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</si>
  <si>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</si>
  <si>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</si>
  <si>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</si>
  <si>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</si>
  <si>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</si>
  <si>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</si>
  <si>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</si>
  <si>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</si>
  <si>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</si>
  <si>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</si>
  <si>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</si>
  <si>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</si>
  <si>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</si>
  <si>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</si>
  <si>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</si>
  <si>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</si>
  <si>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</si>
  <si>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</si>
  <si>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</si>
  <si>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</si>
  <si>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</si>
  <si>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</si>
  <si>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</si>
  <si>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</si>
  <si>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</si>
  <si>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</si>
  <si>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</si>
  <si>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</si>
  <si>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</si>
  <si>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</si>
  <si>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</si>
  <si>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</si>
  <si>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</si>
  <si>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</si>
  <si>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</si>
  <si>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</si>
  <si>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</si>
  <si>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</si>
  <si>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</si>
  <si>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</si>
  <si>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</si>
  <si>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</si>
  <si>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</si>
  <si>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</si>
  <si>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</si>
  <si>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</si>
  <si>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</si>
  <si>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</si>
  <si>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</si>
  <si>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</si>
  <si>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</si>
  <si>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</si>
  <si>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</si>
  <si>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</si>
  <si>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</si>
  <si>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</si>
  <si>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</si>
  <si>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</si>
  <si>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</si>
  <si>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</si>
  <si>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</si>
  <si>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</si>
  <si>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</si>
  <si>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</si>
  <si>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</si>
  <si>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</si>
  <si>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</si>
  <si>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</si>
  <si>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</si>
  <si>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</si>
  <si>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</si>
  <si>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</si>
  <si>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</si>
  <si>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</si>
  <si>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</si>
  <si>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</si>
  <si>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</si>
  <si>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</si>
  <si>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</si>
  <si>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</si>
  <si>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</si>
  <si>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</si>
  <si>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</si>
  <si>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</si>
  <si>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</si>
  <si>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</si>
  <si>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</si>
  <si>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</si>
  <si>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</si>
  <si>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</si>
  <si>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</si>
  <si>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</si>
  <si>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</si>
  <si>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</si>
  <si>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</si>
  <si>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</si>
  <si>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</si>
  <si>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</si>
  <si>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</si>
  <si>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</si>
  <si>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</si>
  <si>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</si>
  <si>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</si>
  <si>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</si>
  <si>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</si>
  <si>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</si>
  <si>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</si>
  <si>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</si>
  <si>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</si>
  <si>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</si>
  <si>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</si>
  <si>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</si>
  <si>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</si>
  <si>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</si>
  <si>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</si>
  <si>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</si>
  <si>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</si>
  <si>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</si>
  <si>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</si>
  <si>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</si>
  <si>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</si>
  <si>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</si>
  <si>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</si>
  <si>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</si>
  <si>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</si>
  <si>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</si>
  <si>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</si>
  <si>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</si>
  <si>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</si>
  <si>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</si>
  <si>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</si>
  <si>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</si>
  <si>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</si>
  <si>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</si>
  <si>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</si>
  <si>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</si>
  <si>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</si>
  <si>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</si>
  <si>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</si>
  <si>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</si>
  <si>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</si>
  <si>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</si>
  <si>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</si>
  <si>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</si>
  <si>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</si>
  <si>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</si>
  <si>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</si>
  <si>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</si>
  <si>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</si>
  <si>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</si>
  <si>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</si>
  <si>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</si>
  <si>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</si>
  <si>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</si>
  <si>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</si>
  <si>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</si>
  <si>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</si>
  <si>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</si>
  <si>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</si>
  <si>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</si>
  <si>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</si>
  <si>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</si>
  <si>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</si>
  <si>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</si>
  <si>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</si>
  <si>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</si>
  <si>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</si>
  <si>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</si>
  <si>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</si>
  <si>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</si>
  <si>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</si>
  <si>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</si>
  <si>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</si>
  <si>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</si>
  <si>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</si>
  <si>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</si>
  <si>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</si>
  <si>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</si>
  <si>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</si>
  <si>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</si>
  <si>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</si>
  <si>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</si>
  <si>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</si>
  <si>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</si>
  <si>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</si>
  <si>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</si>
  <si>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</si>
  <si>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</si>
  <si>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</si>
  <si>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</si>
  <si>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</si>
  <si>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</si>
  <si>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</si>
  <si>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</si>
  <si>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</si>
  <si>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</si>
  <si>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</si>
  <si>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</si>
  <si>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</si>
  <si>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</si>
  <si>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</si>
  <si>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</si>
  <si>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</si>
  <si>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</si>
  <si>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</si>
  <si>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</si>
  <si>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</si>
  <si>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</si>
  <si>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</si>
  <si>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</si>
  <si>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</si>
  <si>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</si>
  <si>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</si>
  <si>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</si>
  <si>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</si>
  <si>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</si>
  <si>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</si>
  <si>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</si>
  <si>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</si>
  <si>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</si>
  <si>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</si>
  <si>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</si>
  <si>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</si>
  <si>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</si>
  <si>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</si>
  <si>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</si>
  <si>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</si>
  <si>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</si>
  <si>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</si>
  <si>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</si>
  <si>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</si>
  <si>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</si>
  <si>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</si>
  <si>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</si>
  <si>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</si>
  <si>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</si>
  <si>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</si>
  <si>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</si>
  <si>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</si>
  <si>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</si>
  <si>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</si>
  <si>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</si>
  <si>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</si>
  <si>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</si>
  <si>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</si>
  <si>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</si>
  <si>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</si>
  <si>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</si>
  <si>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</si>
  <si>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</si>
  <si>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</si>
  <si>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</si>
  <si>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</si>
  <si>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</si>
  <si>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</si>
  <si>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</si>
  <si>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</si>
  <si>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</si>
  <si>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</si>
  <si>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</si>
  <si>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</si>
  <si>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</si>
  <si>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</si>
  <si>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</si>
  <si>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</si>
  <si>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</si>
  <si>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</si>
  <si>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</si>
  <si>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</si>
  <si>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</si>
  <si>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</si>
  <si>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</si>
  <si>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</si>
  <si>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</si>
  <si>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</si>
  <si>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</si>
  <si>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</si>
  <si>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</si>
  <si>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</si>
  <si>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</si>
  <si>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</si>
  <si>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</si>
  <si>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</si>
  <si>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</si>
  <si>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</si>
  <si>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</si>
  <si>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</si>
  <si>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</si>
  <si>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</si>
  <si>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</si>
  <si>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</si>
  <si>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</si>
  <si>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</si>
  <si>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</si>
  <si>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</si>
  <si>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</si>
  <si>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</si>
  <si>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</si>
  <si>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</si>
  <si>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</si>
  <si>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</si>
  <si>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</si>
  <si>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</si>
  <si>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</si>
  <si>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</si>
  <si>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</si>
  <si>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</si>
  <si>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</si>
  <si>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</si>
  <si>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</si>
  <si>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</si>
  <si>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</si>
  <si>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</si>
  <si>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</si>
  <si>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</si>
  <si>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</si>
  <si>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</si>
  <si>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</si>
  <si>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</si>
  <si>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</si>
  <si>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</si>
  <si>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</si>
  <si>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</si>
  <si>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</si>
  <si>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</si>
  <si>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</si>
  <si>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</si>
  <si>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</si>
  <si>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</si>
  <si>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</si>
  <si>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</si>
  <si>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</si>
  <si>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</si>
  <si>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</si>
  <si>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</si>
  <si>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</si>
  <si>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</si>
  <si>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</si>
  <si>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</si>
  <si>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</si>
  <si>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</si>
  <si>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</si>
  <si>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</si>
  <si>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</si>
  <si>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</si>
  <si>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</si>
  <si>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</si>
  <si>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</si>
  <si>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</si>
  <si>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</si>
  <si>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</si>
  <si>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</si>
  <si>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</si>
  <si>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</si>
  <si>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</si>
  <si>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</si>
  <si>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</si>
  <si>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</si>
  <si>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</si>
  <si>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</si>
  <si>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</si>
  <si>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</si>
  <si>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</si>
  <si>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</si>
  <si>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</si>
  <si>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</si>
  <si>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</si>
  <si>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</si>
  <si>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</si>
  <si>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</si>
  <si>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</si>
  <si>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</si>
  <si>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</si>
  <si>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</si>
  <si>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</si>
  <si>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</si>
  <si>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</si>
  <si>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</si>
  <si>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</si>
  <si>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</si>
  <si>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</si>
  <si>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</si>
  <si>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</si>
  <si>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</si>
  <si>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</si>
  <si>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</si>
  <si>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</si>
  <si>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</si>
  <si>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</si>
  <si>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</si>
  <si>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</si>
  <si>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</si>
  <si>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</si>
  <si>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</si>
  <si>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</si>
  <si>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</si>
  <si>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</si>
  <si>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</si>
  <si>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</si>
  <si>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</si>
  <si>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</si>
  <si>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</si>
  <si>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</si>
  <si>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</si>
  <si>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</si>
  <si>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</si>
  <si>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</si>
  <si>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</si>
  <si>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</si>
  <si>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</si>
  <si>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</si>
  <si>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</si>
  <si>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</si>
  <si>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</si>
  <si>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</si>
  <si>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</si>
  <si>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</si>
  <si>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</si>
  <si>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</si>
  <si>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</si>
  <si>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</si>
  <si>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</si>
  <si>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</si>
  <si>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</si>
  <si>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</si>
  <si>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</si>
  <si>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</si>
  <si>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</si>
  <si>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</si>
  <si>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</si>
  <si>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</si>
  <si>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</si>
  <si>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</si>
  <si>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</si>
  <si>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</si>
  <si>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</si>
  <si>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</si>
  <si>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</si>
  <si>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</si>
  <si>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</si>
  <si>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</si>
  <si>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</si>
  <si>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</si>
  <si>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</si>
  <si>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</si>
  <si>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</si>
  <si>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</si>
  <si>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</si>
  <si>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</si>
  <si>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</si>
  <si>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</si>
  <si>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</si>
  <si>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</si>
  <si>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</si>
  <si>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</si>
  <si>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</si>
  <si>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</si>
  <si>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</si>
  <si>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</si>
  <si>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</si>
  <si>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</si>
  <si>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</si>
  <si>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</si>
  <si>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</si>
  <si>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</si>
  <si>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</si>
  <si>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</si>
  <si>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</si>
  <si>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</si>
  <si>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</si>
  <si>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</si>
  <si>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</si>
  <si>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</si>
  <si>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</si>
  <si>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</si>
  <si>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</si>
  <si>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</si>
  <si>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</si>
  <si>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</si>
  <si>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</si>
  <si>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</si>
  <si>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</si>
  <si>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</si>
  <si>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</si>
  <si>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</si>
  <si>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</si>
  <si>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</si>
  <si>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</si>
  <si>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</si>
  <si>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</si>
  <si>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</si>
  <si>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</si>
  <si>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</si>
  <si>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</si>
  <si>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</si>
  <si>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</si>
  <si>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</si>
  <si>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</si>
  <si>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</si>
  <si>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</si>
  <si>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</si>
  <si>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</si>
  <si>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</si>
  <si>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</si>
  <si>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</si>
  <si>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</si>
  <si>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</si>
  <si>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</si>
  <si>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</si>
  <si>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</si>
  <si>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</si>
  <si>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</si>
  <si>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</si>
  <si>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</si>
  <si>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</si>
  <si>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</si>
  <si>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</si>
  <si>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</si>
  <si>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</si>
  <si>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</si>
  <si>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</si>
  <si>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</si>
  <si>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</si>
  <si>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</si>
  <si>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</si>
  <si>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</si>
  <si>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</si>
  <si>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</si>
  <si>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</si>
  <si>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</si>
  <si>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</si>
  <si>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</si>
  <si>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</si>
  <si>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</si>
  <si>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</si>
  <si>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</si>
  <si>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</si>
  <si>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</si>
  <si>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</si>
  <si>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</si>
  <si>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</si>
  <si>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</si>
  <si>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</si>
  <si>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</si>
  <si>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</si>
  <si>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</si>
  <si>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</si>
  <si>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</si>
  <si>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</si>
  <si>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</si>
  <si>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</si>
  <si>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</si>
  <si>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</si>
  <si>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</si>
  <si>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</si>
  <si>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</si>
  <si>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</si>
  <si>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</si>
  <si>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</si>
  <si>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</si>
  <si>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</si>
  <si>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</si>
  <si>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</si>
  <si>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</si>
  <si>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</si>
  <si>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</si>
  <si>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</si>
  <si>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</si>
  <si>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</si>
  <si>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</si>
  <si>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</si>
  <si>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</si>
  <si>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</si>
  <si>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</si>
  <si>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</si>
  <si>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</si>
  <si>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</si>
  <si>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</si>
  <si>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</si>
  <si>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</si>
  <si>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</si>
  <si>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</si>
  <si>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</si>
  <si>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</si>
  <si>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</si>
  <si>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</si>
  <si>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</si>
  <si>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</si>
  <si>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</si>
  <si>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</si>
  <si>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</si>
  <si>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</si>
  <si>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</si>
  <si>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</si>
  <si>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</si>
  <si>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</si>
  <si>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</si>
  <si>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</si>
  <si>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</si>
  <si>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</si>
  <si>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</si>
  <si>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</si>
  <si>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</si>
  <si>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</si>
  <si>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</si>
  <si>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</si>
  <si>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</si>
  <si>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</si>
  <si>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</si>
  <si>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</si>
  <si>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</si>
  <si>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</si>
  <si>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</si>
  <si>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</si>
  <si>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</si>
  <si>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</si>
  <si>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</si>
  <si>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</si>
  <si>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</si>
  <si>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</si>
  <si>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</si>
  <si>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</si>
  <si>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</si>
  <si>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</si>
  <si>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</si>
  <si>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</si>
  <si>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</si>
  <si>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</si>
  <si>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</si>
  <si>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</si>
  <si>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</si>
  <si>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</si>
  <si>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</si>
  <si>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</si>
  <si>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</si>
  <si>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</si>
  <si>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</si>
  <si>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</si>
  <si>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</si>
  <si>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</si>
  <si>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</si>
  <si>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</si>
  <si>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</si>
  <si>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</si>
  <si>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</si>
  <si>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</si>
  <si>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</si>
  <si>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</si>
  <si>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</si>
  <si>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</si>
  <si>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</si>
  <si>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</si>
  <si>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</si>
  <si>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</si>
  <si>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</si>
  <si>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</si>
  <si>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</si>
  <si>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</si>
  <si>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</si>
  <si>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</si>
  <si>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</si>
  <si>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</si>
  <si>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</si>
  <si>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</si>
  <si>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</si>
  <si>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</si>
  <si>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</si>
  <si>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</si>
  <si>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</si>
  <si>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</si>
  <si>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</si>
  <si>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</si>
  <si>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</si>
  <si>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</si>
  <si>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</si>
  <si>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</si>
  <si>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</si>
  <si>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</si>
  <si>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</si>
  <si>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</si>
  <si>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</si>
  <si>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</si>
  <si>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</si>
  <si>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</si>
  <si>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</si>
  <si>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</si>
  <si>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</si>
  <si>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</si>
  <si>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</si>
  <si>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</si>
  <si>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</si>
  <si>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</si>
  <si>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</si>
  <si>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</si>
  <si>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</si>
  <si>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</si>
  <si>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</si>
  <si>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</si>
  <si>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</si>
  <si>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</si>
  <si>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</si>
  <si>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</si>
  <si>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</si>
  <si>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</si>
  <si>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</si>
  <si>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</si>
  <si>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</si>
  <si>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</si>
  <si>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</si>
  <si>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</si>
  <si>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</si>
  <si>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</si>
  <si>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</si>
  <si>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</si>
  <si>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</si>
  <si>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</si>
  <si>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</si>
  <si>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</si>
  <si>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</si>
  <si>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</si>
  <si>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</si>
  <si>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</si>
  <si>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</si>
  <si>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</si>
  <si>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</si>
  <si>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</si>
  <si>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</si>
  <si>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</si>
  <si>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</si>
  <si>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</si>
  <si>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</si>
  <si>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</si>
  <si>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</si>
  <si>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</si>
  <si>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</si>
  <si>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</si>
  <si>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</si>
  <si>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</si>
  <si>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</si>
  <si>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</si>
  <si>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</si>
  <si>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</si>
  <si>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</si>
  <si>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</si>
  <si>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</si>
  <si>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</si>
  <si>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</si>
  <si>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</si>
  <si>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</si>
  <si>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</si>
  <si>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</si>
  <si>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</si>
  <si>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</si>
  <si>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</si>
  <si>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</si>
  <si>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</si>
  <si>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</si>
  <si>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</si>
  <si>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</si>
  <si>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</si>
  <si>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</si>
  <si>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</si>
  <si>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</si>
  <si>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</si>
  <si>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</si>
  <si>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</si>
  <si>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</si>
  <si>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</si>
  <si>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</si>
  <si>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</si>
  <si>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</si>
  <si>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</si>
  <si>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</si>
  <si>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</si>
  <si>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</si>
  <si>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</si>
  <si>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</si>
  <si>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</si>
  <si>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</si>
  <si>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</si>
  <si>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</si>
  <si>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</si>
  <si>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</si>
  <si>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</si>
  <si>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</si>
  <si>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</si>
  <si>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</si>
  <si>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</si>
  <si>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</si>
  <si>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</si>
  <si>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</si>
  <si>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</si>
  <si>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</si>
  <si>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</si>
  <si>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</si>
  <si>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</si>
  <si>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</si>
  <si>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</si>
  <si>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</si>
  <si>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</si>
  <si>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</si>
  <si>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</si>
  <si>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</si>
  <si>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</si>
  <si>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</si>
  <si>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</si>
  <si>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</si>
  <si>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</si>
  <si>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</si>
  <si>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</si>
  <si>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</si>
  <si>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</si>
  <si>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</si>
  <si>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</si>
  <si>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</si>
  <si>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</si>
  <si>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</si>
  <si>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</si>
  <si>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</si>
  <si>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</si>
  <si>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</si>
  <si>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</si>
  <si>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</si>
  <si>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</si>
  <si>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</si>
  <si>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</si>
  <si>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</si>
  <si>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</si>
  <si>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</si>
  <si>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</si>
  <si>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</si>
  <si>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</si>
  <si>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</si>
  <si>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</si>
  <si>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</si>
  <si>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</si>
  <si>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</si>
  <si>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</si>
  <si>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</si>
  <si>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</si>
  <si>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</si>
  <si>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</si>
  <si>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</si>
  <si>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</si>
  <si>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</si>
  <si>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</si>
  <si>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</si>
  <si>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</si>
  <si>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</si>
  <si>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</si>
  <si>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</si>
  <si>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</si>
  <si>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</si>
  <si>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</si>
  <si>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</si>
  <si>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</si>
  <si>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</si>
  <si>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</si>
  <si>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</si>
  <si>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</si>
  <si>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</si>
  <si>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</si>
  <si>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</si>
  <si>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</si>
  <si>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</si>
  <si>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</si>
  <si>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</si>
  <si>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</si>
  <si>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</si>
  <si>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</si>
  <si>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</si>
  <si>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</si>
  <si>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</si>
  <si>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</si>
  <si>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</si>
  <si>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</si>
  <si>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</si>
  <si>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</si>
  <si>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</si>
  <si>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</si>
  <si>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</si>
  <si>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</si>
  <si>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</si>
  <si>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</si>
  <si>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</si>
  <si>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</si>
  <si>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</si>
  <si>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</si>
  <si>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</si>
  <si>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</si>
  <si>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</si>
  <si>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</si>
  <si>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</si>
  <si>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</si>
  <si>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</si>
  <si>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</si>
  <si>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</si>
  <si>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</si>
  <si>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</si>
  <si>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</si>
  <si>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</si>
  <si>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</si>
  <si>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</si>
  <si>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</si>
  <si>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</si>
  <si>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</si>
  <si>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</si>
  <si>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</si>
  <si>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</si>
  <si>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</si>
  <si>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</si>
  <si>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</si>
  <si>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</si>
  <si>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</si>
  <si>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</si>
  <si>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</si>
  <si>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</si>
  <si>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</si>
  <si>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</si>
  <si>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</si>
  <si>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</si>
  <si>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</si>
  <si>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</si>
  <si>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</si>
  <si>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</si>
  <si>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</si>
  <si>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</si>
  <si>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</si>
  <si>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</si>
  <si>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</si>
  <si>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</si>
  <si>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</si>
  <si>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</si>
  <si>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</si>
  <si>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</si>
  <si>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</si>
  <si>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</si>
  <si>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</si>
  <si>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</si>
  <si>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</si>
  <si>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</si>
  <si>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</si>
  <si>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</si>
  <si>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</si>
  <si>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</si>
  <si>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</si>
  <si>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</si>
  <si>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</si>
  <si>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</si>
  <si>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</si>
  <si>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</si>
  <si>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</si>
  <si>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</si>
  <si>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</si>
  <si>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</si>
  <si>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</si>
  <si>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</si>
  <si>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</si>
  <si>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</si>
  <si>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</si>
  <si>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</si>
  <si>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</si>
  <si>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</si>
  <si>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</si>
  <si>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</si>
  <si>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</si>
  <si>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</si>
  <si>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</si>
  <si>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</si>
  <si>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</si>
  <si>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</si>
  <si>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</si>
  <si>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</si>
  <si>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</si>
  <si>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</si>
  <si>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</si>
  <si>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</si>
  <si>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</si>
  <si>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</si>
  <si>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</si>
  <si>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</si>
  <si>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</si>
  <si>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</si>
  <si>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</si>
  <si>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</si>
  <si>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</si>
  <si>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</si>
  <si>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</si>
  <si>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</si>
  <si>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</si>
  <si>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</si>
  <si>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</si>
  <si>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</si>
  <si>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</si>
  <si>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</si>
  <si>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</si>
  <si>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</si>
  <si>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</si>
  <si>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</si>
  <si>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</si>
  <si>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</si>
  <si>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</si>
  <si>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</si>
  <si>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</si>
  <si>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</si>
  <si>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</si>
  <si>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</si>
  <si>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</si>
  <si>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</si>
  <si>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</si>
  <si>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</si>
  <si>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</si>
  <si>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</si>
  <si>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</si>
  <si>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</si>
  <si>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</si>
  <si>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</si>
  <si>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</si>
  <si>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</si>
  <si>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</si>
  <si>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</si>
  <si>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</si>
  <si>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</si>
  <si>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</si>
  <si>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</si>
  <si>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</si>
  <si>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</si>
  <si>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</si>
  <si>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</si>
  <si>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</si>
  <si>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</si>
  <si>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</si>
  <si>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</si>
  <si>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</si>
  <si>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</si>
  <si>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</si>
  <si>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</si>
  <si>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</si>
  <si>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</si>
  <si>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</si>
  <si>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</si>
  <si>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</si>
  <si>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</si>
  <si>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</si>
  <si>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</si>
  <si>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</si>
  <si>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</si>
  <si>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</si>
  <si>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</si>
  <si>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</si>
  <si>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</si>
  <si>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</si>
  <si>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</si>
  <si>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</si>
  <si>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</si>
  <si>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</si>
  <si>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</si>
  <si>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</si>
  <si>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</si>
  <si>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</si>
  <si>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</si>
  <si>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</si>
  <si>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</si>
  <si>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</si>
  <si>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</si>
  <si>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</si>
  <si>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</si>
  <si>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</si>
  <si>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</si>
  <si>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</si>
  <si>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</si>
  <si>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</si>
  <si>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</si>
  <si>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</si>
  <si>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</si>
  <si>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</si>
  <si>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</si>
  <si>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</si>
  <si>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</si>
  <si>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</si>
  <si>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</si>
  <si>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</si>
  <si>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</si>
  <si>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</si>
  <si>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</si>
  <si>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</si>
  <si>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</si>
  <si>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</si>
  <si>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</si>
  <si>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</si>
  <si>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</si>
  <si>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</si>
  <si>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</si>
  <si>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</si>
  <si>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</si>
  <si>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</si>
  <si>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</si>
  <si>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</si>
  <si>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</si>
  <si>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</si>
  <si>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</si>
  <si>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</si>
  <si>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</si>
  <si>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</si>
  <si>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</si>
  <si>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</si>
  <si>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</si>
  <si>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</si>
  <si>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</si>
  <si>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</si>
  <si>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</si>
  <si>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</si>
  <si>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</si>
  <si>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</si>
  <si>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</si>
  <si>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</si>
  <si>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</si>
  <si>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</si>
  <si>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</si>
  <si>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</si>
  <si>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</si>
  <si>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</si>
  <si>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</si>
  <si>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</si>
  <si>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</si>
  <si>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</si>
  <si>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</si>
  <si>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</si>
  <si>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</si>
  <si>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</si>
  <si>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</si>
  <si>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</si>
  <si>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</si>
  <si>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</si>
  <si>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</si>
  <si>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</si>
  <si>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</si>
  <si>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</si>
  <si>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</si>
  <si>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</si>
  <si>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</si>
  <si>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</si>
  <si>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</si>
  <si>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</si>
  <si>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</si>
  <si>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</si>
  <si>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</si>
  <si>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</si>
  <si>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</si>
  <si>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</si>
  <si>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</si>
  <si>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</si>
  <si>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</si>
  <si>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</si>
  <si>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</si>
  <si>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</si>
  <si>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</si>
  <si>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</si>
  <si>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</si>
  <si>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</si>
  <si>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</si>
  <si>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</si>
  <si>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</si>
  <si>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</si>
  <si>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</si>
  <si>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</si>
  <si>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</si>
  <si>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</si>
  <si>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</si>
  <si>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</si>
  <si>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</si>
  <si>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</si>
  <si>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</si>
  <si>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</si>
  <si>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</si>
  <si>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</si>
  <si>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</si>
  <si>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</si>
  <si>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</si>
  <si>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</si>
  <si>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</si>
  <si>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</si>
  <si>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</si>
  <si>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</si>
  <si>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</si>
  <si>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</si>
  <si>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</si>
  <si>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</si>
  <si>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</si>
  <si>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</si>
  <si>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</si>
  <si>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</si>
  <si>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</si>
  <si>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</si>
  <si>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</si>
  <si>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</si>
  <si>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</si>
  <si>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</si>
  <si>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</si>
  <si>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</si>
  <si>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</si>
  <si>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</si>
  <si>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</si>
  <si>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</si>
  <si>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</si>
  <si>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</si>
  <si>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</si>
  <si>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</si>
  <si>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</si>
  <si>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</si>
  <si>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</si>
  <si>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</si>
  <si>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</si>
  <si>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</si>
  <si>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</si>
  <si>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</si>
  <si>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</si>
  <si>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</si>
  <si>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</si>
  <si>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</si>
  <si>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</si>
  <si>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</si>
  <si>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</si>
  <si>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</si>
  <si>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</si>
  <si>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</si>
  <si>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</si>
  <si>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</si>
  <si>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</si>
  <si>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</si>
  <si>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</si>
  <si>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</si>
  <si>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</si>
  <si>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</si>
  <si>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</si>
  <si>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</si>
  <si>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</si>
  <si>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</si>
  <si>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</si>
  <si>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</si>
  <si>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</si>
  <si>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</si>
  <si>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</si>
  <si>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</si>
  <si>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</si>
  <si>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</si>
  <si>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</si>
  <si>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</si>
  <si>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</si>
  <si>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</si>
  <si>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</si>
  <si>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</si>
  <si>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</si>
  <si>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</si>
  <si>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</si>
  <si>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</si>
  <si>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</si>
  <si>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</si>
  <si>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</si>
  <si>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</si>
  <si>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</si>
  <si>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</si>
  <si>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</si>
  <si>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</si>
  <si>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</si>
  <si>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</si>
  <si>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</si>
  <si>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</si>
  <si>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</si>
  <si>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</si>
  <si>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</si>
  <si>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</si>
  <si>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</si>
  <si>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</si>
  <si>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</si>
  <si>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</si>
  <si>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</si>
  <si>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</si>
  <si>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</si>
  <si>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</si>
  <si>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</si>
  <si>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</si>
  <si>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</si>
  <si>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</si>
  <si>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</si>
  <si>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</si>
  <si>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</si>
  <si>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</si>
  <si>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</si>
  <si>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</si>
  <si>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</si>
  <si>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</si>
  <si>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</si>
  <si>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</si>
  <si>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</si>
  <si>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</si>
  <si>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</si>
  <si>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</si>
  <si>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</si>
  <si>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</si>
  <si>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</si>
  <si>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</si>
  <si>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</si>
  <si>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</si>
  <si>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</si>
  <si>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</si>
  <si>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</si>
  <si>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</si>
  <si>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</si>
  <si>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</si>
  <si>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</si>
  <si>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</si>
  <si>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</si>
  <si>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</si>
  <si>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</si>
  <si>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</si>
  <si>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</si>
  <si>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</si>
  <si>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</si>
  <si>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</si>
  <si>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</si>
  <si>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</si>
  <si>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</si>
  <si>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</si>
  <si>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</si>
  <si>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</si>
  <si>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</si>
  <si>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</si>
  <si>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</si>
  <si>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</si>
  <si>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</si>
  <si>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</si>
  <si>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</si>
  <si>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</si>
  <si>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</si>
  <si>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</si>
  <si>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</si>
  <si>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</si>
  <si>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</si>
  <si>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</si>
  <si>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</si>
  <si>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</si>
  <si>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</si>
  <si>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</si>
  <si>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</si>
  <si>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</si>
  <si>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</si>
  <si>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</si>
  <si>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</si>
  <si>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</si>
  <si>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</si>
  <si>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</si>
  <si>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</si>
  <si>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</si>
  <si>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</si>
  <si>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</si>
  <si>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</si>
  <si>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</si>
  <si>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</si>
  <si>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</si>
  <si>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</si>
  <si>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</si>
  <si>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</si>
  <si>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</si>
  <si>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</si>
  <si>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</si>
  <si>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</si>
  <si>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</si>
  <si>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</si>
  <si>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</si>
  <si>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</si>
  <si>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</si>
  <si>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</si>
  <si>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</si>
  <si>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</si>
  <si>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</si>
  <si>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</si>
  <si>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</si>
  <si>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</si>
  <si>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</si>
  <si>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</si>
  <si>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</si>
  <si>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</si>
  <si>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</si>
  <si>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</si>
  <si>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</si>
  <si>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</si>
  <si>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</si>
  <si>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</si>
  <si>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</si>
  <si>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</si>
  <si>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</si>
  <si>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</si>
  <si>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</si>
  <si>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</si>
  <si>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</si>
  <si>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</si>
  <si>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</si>
  <si>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</si>
  <si>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</si>
  <si>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</si>
  <si>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</si>
  <si>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</si>
  <si>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</si>
  <si>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</si>
  <si>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</si>
  <si>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</si>
  <si>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</si>
  <si>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</si>
  <si>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</si>
  <si>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</si>
  <si>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</si>
  <si>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</si>
  <si>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</si>
  <si>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</si>
  <si>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</si>
  <si>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</si>
  <si>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</si>
  <si>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</si>
  <si>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</si>
  <si>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</si>
  <si>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</si>
  <si>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</si>
  <si>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</si>
  <si>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</si>
  <si>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</si>
  <si>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</si>
  <si>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</si>
  <si>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</si>
  <si>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</si>
  <si>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</si>
  <si>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</si>
  <si>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</si>
  <si>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</si>
  <si>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</si>
  <si>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</si>
  <si>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</si>
  <si>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</si>
  <si>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</si>
  <si>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</si>
  <si>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</si>
  <si>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</si>
  <si>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</si>
  <si>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</si>
  <si>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</si>
  <si>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</si>
  <si>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</si>
  <si>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</si>
  <si>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</si>
  <si>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</si>
  <si>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</si>
  <si>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</si>
  <si>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</si>
  <si>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</si>
  <si>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</si>
  <si>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</si>
  <si>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</si>
  <si>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</si>
  <si>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</si>
  <si>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</si>
  <si>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</si>
  <si>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</si>
  <si>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</si>
  <si>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</si>
  <si>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</si>
  <si>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</si>
  <si>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</si>
  <si>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</si>
  <si>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</si>
  <si>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</si>
  <si>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</si>
  <si>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</si>
  <si>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</si>
  <si>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</si>
  <si>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</si>
  <si>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</si>
  <si>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</si>
  <si>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</si>
  <si>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</si>
  <si>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</si>
  <si>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</si>
  <si>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</si>
  <si>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</si>
  <si>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</si>
  <si>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</si>
  <si>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</si>
  <si>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</si>
  <si>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</si>
  <si>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</si>
  <si>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</si>
  <si>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</si>
  <si>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</si>
  <si>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</si>
  <si>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</si>
  <si>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</si>
  <si>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</si>
  <si>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</si>
  <si>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</si>
  <si>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</si>
  <si>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</si>
  <si>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</si>
  <si>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</si>
  <si>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</si>
  <si>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</si>
  <si>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</si>
  <si>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</si>
  <si>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</si>
  <si>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</si>
  <si>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</si>
  <si>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</si>
  <si>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</si>
  <si>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</si>
  <si>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</si>
  <si>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</si>
  <si>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</si>
  <si>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</si>
  <si>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</si>
  <si>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</si>
  <si>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</si>
  <si>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</si>
  <si>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</si>
  <si>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</si>
  <si>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</si>
  <si>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</si>
  <si>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</si>
  <si>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</si>
  <si>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</si>
  <si>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</si>
  <si>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</si>
  <si>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</si>
  <si>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</si>
  <si>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</si>
  <si>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</si>
  <si>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</si>
  <si>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</si>
  <si>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</si>
  <si>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</si>
  <si>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</si>
  <si>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</si>
  <si>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</si>
  <si>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</si>
  <si>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</si>
  <si>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</si>
  <si>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</si>
  <si>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</si>
  <si>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</si>
  <si>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</si>
  <si>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</si>
  <si>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</si>
  <si>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</si>
  <si>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</si>
  <si>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</si>
  <si>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</si>
  <si>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</si>
  <si>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</si>
  <si>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</si>
  <si>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</si>
  <si>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</si>
  <si>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</si>
  <si>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</si>
  <si>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</si>
  <si>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</si>
  <si>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</si>
  <si>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</si>
  <si>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</si>
  <si>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</si>
  <si>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</si>
  <si>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</si>
  <si>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</si>
  <si>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</si>
  <si>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</si>
  <si>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</si>
  <si>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</si>
  <si>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</si>
  <si>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</si>
  <si>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</si>
  <si>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</si>
  <si>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</si>
  <si>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</si>
  <si>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</si>
  <si>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</si>
  <si>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</si>
  <si>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</si>
  <si>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</si>
  <si>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</si>
  <si>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</si>
  <si>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</si>
  <si>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</si>
  <si>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</si>
  <si>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</si>
  <si>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</si>
  <si>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</si>
  <si>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</si>
  <si>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</si>
  <si>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</si>
  <si>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</si>
  <si>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</si>
  <si>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</si>
  <si>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</si>
  <si>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</si>
  <si>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</si>
  <si>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</si>
  <si>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</si>
  <si>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</si>
  <si>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</si>
  <si>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</si>
  <si>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</si>
  <si>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</si>
  <si>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</si>
  <si>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</si>
  <si>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</si>
  <si>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</si>
  <si>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</si>
  <si>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</si>
  <si>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</si>
  <si>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</si>
  <si>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</si>
  <si>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</si>
  <si>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</si>
  <si>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</si>
  <si>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</si>
  <si>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</si>
  <si>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</si>
  <si>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</si>
  <si>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</si>
  <si>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</si>
  <si>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</si>
  <si>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</si>
  <si>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</si>
  <si>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</si>
  <si>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</si>
  <si>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</si>
  <si>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</si>
  <si>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</si>
  <si>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</si>
  <si>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</si>
  <si>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</si>
  <si>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</si>
  <si>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</si>
  <si>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</si>
  <si>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</si>
  <si>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</si>
  <si>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</si>
  <si>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</si>
  <si>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</si>
  <si>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</si>
  <si>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</si>
  <si>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</si>
  <si>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</si>
  <si>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</si>
  <si>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</si>
  <si>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</si>
  <si>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</si>
  <si>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</si>
  <si>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</si>
  <si>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</si>
  <si>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</si>
  <si>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</si>
  <si>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</si>
  <si>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</si>
  <si>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</si>
  <si>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</si>
  <si>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</si>
  <si>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</si>
  <si>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</si>
  <si>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</si>
  <si>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</si>
  <si>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</si>
  <si>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</si>
  <si>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</si>
  <si>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</si>
  <si>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</si>
  <si>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</si>
  <si>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</si>
  <si>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</si>
  <si>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</si>
  <si>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</si>
  <si>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</si>
  <si>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</si>
  <si>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</si>
  <si>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</si>
  <si>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</si>
  <si>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</si>
  <si>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</si>
  <si>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</si>
  <si>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</si>
  <si>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</si>
  <si>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</si>
  <si>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</si>
  <si>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</si>
  <si>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</si>
  <si>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</si>
  <si>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</si>
  <si>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</si>
  <si>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</si>
  <si>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</si>
  <si>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</si>
  <si>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</si>
  <si>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</si>
  <si>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</si>
  <si>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</si>
  <si>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</si>
  <si>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</si>
  <si>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</si>
  <si>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</si>
  <si>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</si>
  <si>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</si>
  <si>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</si>
  <si>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</si>
  <si>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</si>
  <si>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</si>
  <si>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</si>
  <si>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</si>
  <si>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</si>
  <si>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</si>
  <si>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</si>
  <si>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</si>
  <si>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</si>
  <si>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</si>
  <si>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</si>
  <si>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</si>
  <si>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</si>
  <si>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</si>
  <si>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</si>
  <si>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</si>
  <si>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</si>
  <si>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</si>
  <si>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</si>
  <si>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</si>
  <si>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</si>
  <si>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</si>
  <si>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</si>
  <si>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</si>
  <si>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</si>
  <si>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</si>
  <si>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</si>
  <si>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</si>
  <si>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</si>
  <si>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</si>
  <si>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</si>
  <si>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</si>
  <si>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</si>
  <si>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</si>
  <si>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</si>
  <si>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</si>
  <si>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</si>
  <si>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</si>
  <si>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</si>
  <si>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</si>
  <si>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</si>
  <si>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</si>
  <si>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</si>
  <si>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</si>
  <si>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</si>
  <si>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</si>
  <si>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</si>
  <si>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</si>
  <si>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</si>
  <si>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</si>
  <si>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</si>
  <si>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</si>
  <si>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</si>
  <si>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</si>
  <si>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</si>
  <si>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</si>
  <si>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</si>
  <si>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</si>
  <si>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</si>
  <si>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</si>
  <si>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</si>
  <si>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</si>
  <si>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</si>
  <si>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</si>
  <si>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</si>
  <si>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</si>
  <si>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</si>
  <si>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</si>
  <si>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</si>
  <si>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</si>
  <si>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</si>
  <si>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</si>
  <si>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</si>
  <si>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</si>
  <si>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</si>
  <si>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</si>
  <si>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</si>
  <si>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</si>
  <si>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</si>
  <si>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</si>
  <si>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</si>
  <si>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</si>
  <si>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</si>
  <si>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</si>
  <si>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</si>
  <si>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</si>
  <si>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</si>
  <si>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</si>
  <si>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</si>
  <si>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</si>
  <si>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</si>
  <si>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</si>
  <si>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</si>
  <si>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</si>
  <si>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</si>
  <si>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</si>
  <si>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</si>
  <si>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</si>
  <si>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</si>
  <si>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</si>
  <si>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</si>
  <si>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</si>
  <si>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</si>
  <si>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</si>
  <si>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</si>
  <si>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</si>
  <si>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</si>
  <si>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</si>
  <si>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</si>
  <si>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</si>
  <si>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</si>
  <si>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</si>
  <si>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</si>
  <si>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</si>
  <si>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</si>
  <si>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</si>
  <si>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</si>
  <si>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</si>
  <si>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</si>
  <si>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</si>
  <si>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</si>
  <si>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</si>
  <si>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</si>
  <si>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</si>
  <si>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</si>
  <si>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</si>
  <si>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</si>
  <si>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</si>
  <si>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</si>
  <si>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</si>
  <si>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</si>
  <si>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</si>
  <si>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</si>
  <si>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</si>
  <si>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</si>
  <si>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</si>
  <si>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</si>
  <si>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</si>
  <si>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</si>
  <si>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</si>
  <si>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</si>
  <si>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</si>
  <si>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</si>
  <si>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</si>
  <si>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</si>
  <si>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</si>
  <si>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</si>
  <si>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</si>
  <si>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</si>
  <si>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</si>
  <si>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</si>
  <si>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</si>
  <si>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</si>
  <si>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</si>
  <si>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</si>
  <si>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</si>
  <si>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</si>
  <si>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</si>
  <si>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</si>
  <si>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</si>
  <si>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</si>
  <si>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</si>
  <si>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</si>
  <si>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</si>
  <si>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</si>
  <si>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</si>
  <si>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</si>
  <si>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</si>
  <si>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</si>
  <si>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</si>
  <si>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</si>
  <si>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</si>
  <si>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</si>
  <si>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</si>
  <si>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</si>
  <si>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</si>
  <si>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</si>
  <si>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</si>
  <si>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</si>
  <si>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</si>
  <si>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</si>
  <si>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</si>
  <si>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</si>
  <si>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</si>
  <si>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</si>
  <si>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</si>
  <si>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</si>
  <si>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</si>
  <si>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</si>
  <si>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</si>
  <si>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</si>
  <si>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</si>
  <si>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</si>
  <si>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</si>
  <si>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</si>
  <si>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</si>
  <si>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</si>
  <si>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</si>
  <si>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</si>
  <si>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</si>
  <si>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</si>
  <si>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</si>
  <si>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</si>
  <si>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</si>
  <si>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</si>
  <si>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</si>
  <si>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</si>
  <si>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</si>
  <si>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</si>
  <si>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</si>
  <si>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</si>
  <si>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</si>
  <si>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</si>
  <si>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</si>
  <si>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</si>
  <si>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</si>
  <si>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</si>
  <si>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</si>
  <si>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</si>
  <si>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</si>
  <si>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</si>
  <si>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</si>
  <si>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</si>
  <si>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</si>
  <si>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</si>
  <si>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</si>
  <si>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</si>
  <si>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</si>
  <si>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</si>
  <si>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</si>
  <si>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</si>
  <si>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</si>
  <si>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</si>
  <si>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</si>
  <si>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</si>
  <si>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</si>
  <si>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</si>
  <si>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</si>
  <si>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</si>
  <si>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</si>
  <si>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</si>
  <si>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</si>
  <si>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</si>
  <si>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</si>
  <si>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</si>
  <si>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</si>
  <si>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</si>
  <si>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</si>
  <si>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</si>
  <si>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</si>
  <si>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</si>
  <si>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</si>
  <si>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</si>
  <si>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</si>
  <si>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</si>
  <si>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</si>
  <si>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</si>
  <si>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</si>
  <si>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</si>
  <si>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</si>
  <si>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</si>
  <si>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</si>
  <si>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</si>
  <si>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</si>
  <si>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</si>
  <si>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</si>
  <si>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</si>
  <si>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</si>
  <si>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</si>
  <si>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</si>
  <si>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</si>
  <si>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</si>
  <si>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</si>
  <si>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</si>
  <si>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</si>
  <si>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</si>
  <si>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</si>
  <si>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</si>
  <si>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</si>
  <si>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</si>
  <si>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</si>
  <si>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</si>
  <si>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</si>
  <si>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</si>
  <si>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</si>
  <si>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</si>
  <si>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</si>
  <si>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</si>
  <si>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</si>
  <si>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</si>
  <si>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</si>
  <si>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</si>
  <si>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</si>
  <si>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</si>
  <si>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</si>
  <si>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</si>
  <si>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</si>
  <si>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</si>
  <si>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</si>
  <si>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</si>
  <si>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</si>
  <si>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</si>
  <si>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</si>
  <si>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</si>
  <si>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</si>
  <si>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</si>
  <si>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</si>
  <si>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</si>
  <si>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</si>
  <si>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</si>
  <si>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</si>
  <si>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</si>
  <si>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</si>
  <si>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</si>
  <si>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</si>
  <si>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</si>
  <si>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</si>
  <si>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</si>
  <si>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</si>
  <si>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</si>
  <si>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</si>
  <si>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</si>
  <si>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</si>
  <si>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</si>
  <si>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</si>
  <si>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</si>
  <si>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</si>
  <si>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</si>
  <si>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</si>
  <si>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</si>
  <si>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</si>
  <si>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</si>
  <si>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</si>
  <si>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</si>
  <si>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</si>
  <si>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</si>
  <si>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</si>
  <si>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</si>
  <si>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</si>
  <si>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</si>
  <si>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</si>
  <si>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</si>
  <si>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</si>
  <si>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</si>
  <si>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</si>
  <si>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</si>
  <si>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</si>
  <si>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</si>
  <si>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</si>
  <si>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</si>
  <si>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</si>
  <si>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</si>
  <si>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</si>
  <si>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</si>
  <si>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</si>
  <si>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</si>
  <si>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</si>
  <si>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</si>
  <si>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</si>
  <si>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</si>
  <si>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</si>
  <si>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</si>
  <si>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</si>
  <si>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</si>
  <si>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</si>
  <si>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</si>
  <si>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</si>
  <si>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</si>
  <si>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</si>
  <si>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</si>
  <si>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</si>
  <si>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</si>
  <si>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</si>
  <si>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</si>
  <si>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</si>
  <si>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</si>
  <si>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</si>
  <si>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</si>
  <si>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</si>
  <si>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</si>
  <si>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</si>
  <si>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</si>
  <si>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</si>
  <si>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</si>
  <si>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</si>
  <si>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</si>
  <si>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</si>
  <si>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</si>
  <si>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</si>
  <si>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</si>
  <si>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</si>
  <si>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</si>
  <si>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</si>
  <si>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</si>
  <si>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</si>
  <si>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</si>
  <si>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</si>
  <si>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</si>
  <si>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</si>
  <si>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</si>
  <si>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</si>
  <si>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</si>
  <si>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</si>
  <si>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</si>
  <si>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</si>
  <si>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</si>
  <si>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</si>
  <si>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</si>
  <si>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</si>
  <si>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</si>
  <si>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</si>
  <si>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</si>
  <si>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</si>
  <si>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</si>
  <si>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</si>
  <si>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</si>
  <si>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</si>
  <si>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</si>
  <si>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</si>
  <si>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</si>
  <si>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</si>
  <si>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</si>
  <si>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</si>
  <si>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</si>
  <si>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</si>
  <si>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</si>
  <si>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</si>
  <si>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</si>
  <si>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</si>
  <si>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</si>
  <si>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</si>
  <si>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</si>
  <si>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</si>
  <si>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</si>
  <si>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</si>
  <si>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</si>
  <si>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</si>
  <si>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</si>
  <si>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</si>
  <si>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</si>
  <si>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</si>
  <si>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</si>
  <si>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</si>
  <si>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</si>
  <si>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</si>
  <si>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</si>
  <si>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</si>
  <si>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</si>
  <si>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</si>
  <si>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</si>
  <si>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</si>
  <si>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</si>
  <si>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</si>
  <si>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</si>
  <si>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</si>
  <si>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</si>
  <si>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</si>
  <si>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</si>
  <si>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</si>
  <si>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</si>
  <si>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</si>
  <si>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</si>
  <si>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</si>
  <si>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</si>
  <si>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</si>
  <si>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</si>
  <si>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</si>
  <si>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</si>
  <si>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</si>
  <si>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</si>
  <si>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</si>
  <si>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</si>
  <si>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</si>
  <si>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</si>
  <si>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</si>
  <si>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</si>
  <si>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</si>
  <si>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</si>
  <si>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</si>
  <si>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</si>
  <si>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</si>
  <si>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</si>
  <si>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</si>
  <si>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</si>
  <si>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</si>
  <si>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</si>
  <si>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</si>
  <si>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</si>
  <si>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</si>
  <si>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</si>
  <si>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</si>
  <si>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</si>
  <si>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</si>
  <si>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</si>
  <si>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</si>
  <si>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</si>
  <si>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</si>
  <si>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</si>
  <si>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</si>
  <si>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</si>
  <si>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</si>
  <si>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</si>
  <si>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</si>
  <si>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</si>
  <si>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</si>
  <si>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</si>
  <si>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</si>
  <si>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</si>
  <si>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</si>
  <si>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</si>
  <si>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</si>
  <si>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</si>
  <si>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</si>
  <si>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</si>
  <si>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</si>
  <si>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</si>
  <si>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</si>
  <si>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</si>
  <si>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</si>
  <si>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</si>
  <si>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</si>
  <si>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</si>
  <si>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</si>
  <si>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</si>
  <si>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</si>
  <si>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</si>
  <si>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</si>
  <si>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</si>
  <si>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</si>
  <si>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</si>
  <si>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</si>
  <si>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</si>
  <si>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</si>
  <si>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</si>
  <si>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</si>
  <si>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</si>
  <si>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</si>
  <si>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</si>
  <si>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</si>
  <si>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</si>
  <si>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</si>
  <si>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</si>
  <si>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</si>
  <si>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</si>
  <si>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</si>
  <si>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</si>
  <si>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</si>
  <si>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</si>
  <si>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</si>
  <si>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</si>
  <si>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</si>
  <si>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</si>
  <si>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</si>
  <si>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</si>
  <si>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</si>
  <si>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</si>
  <si>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</si>
  <si>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</si>
  <si>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</si>
  <si>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</si>
  <si>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</si>
  <si>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</si>
  <si>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</si>
  <si>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</si>
  <si>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</si>
  <si>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</si>
  <si>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</si>
  <si>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</si>
  <si>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</si>
  <si>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</si>
  <si>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</si>
  <si>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</si>
  <si>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</si>
  <si>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</si>
  <si>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</si>
  <si>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</si>
  <si>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</si>
  <si>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</si>
  <si>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</si>
  <si>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</si>
  <si>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</si>
  <si>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</si>
  <si>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</si>
  <si>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</si>
  <si>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</si>
  <si>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</si>
  <si>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</si>
  <si>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</si>
  <si>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</si>
  <si>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</si>
  <si>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</si>
  <si>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</si>
  <si>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</si>
  <si>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</si>
  <si>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</si>
  <si>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</si>
  <si>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</si>
  <si>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</si>
  <si>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</si>
  <si>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</si>
  <si>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</si>
  <si>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</si>
  <si>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</si>
  <si>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</si>
  <si>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</si>
  <si>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</si>
  <si>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</si>
  <si>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</si>
  <si>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</si>
  <si>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</si>
  <si>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</si>
  <si>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</si>
  <si>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</si>
  <si>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</si>
  <si>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</si>
  <si>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</si>
  <si>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</si>
  <si>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</si>
  <si>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</si>
  <si>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</si>
  <si>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</si>
  <si>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</si>
  <si>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</si>
  <si>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</si>
  <si>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</si>
  <si>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</si>
  <si>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</si>
  <si>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</si>
  <si>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</si>
  <si>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</si>
  <si>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</si>
  <si>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</si>
  <si>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</si>
  <si>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</si>
  <si>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</si>
  <si>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</si>
  <si>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</si>
  <si>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</si>
  <si>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</si>
  <si>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</si>
  <si>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</si>
  <si>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</si>
  <si>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</si>
  <si>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</si>
  <si>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</si>
  <si>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</si>
  <si>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</si>
  <si>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</si>
  <si>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</si>
  <si>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</si>
  <si>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</si>
  <si>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</si>
  <si>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</si>
  <si>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</si>
  <si>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</si>
  <si>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</si>
  <si>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</si>
  <si>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</si>
  <si>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</si>
  <si>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</si>
  <si>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</si>
  <si>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</si>
  <si>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</si>
  <si>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</si>
  <si>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</si>
  <si>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</si>
  <si>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</si>
  <si>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</si>
  <si>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</si>
  <si>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</si>
  <si>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</si>
  <si>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</si>
  <si>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</si>
  <si>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</si>
  <si>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</si>
  <si>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</si>
  <si>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</si>
  <si>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</si>
  <si>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</si>
  <si>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</si>
  <si>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</si>
  <si>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</si>
  <si>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</si>
  <si>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</si>
  <si>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</si>
  <si>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</si>
  <si>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</si>
  <si>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</si>
  <si>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</si>
  <si>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</si>
  <si>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</si>
  <si>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</si>
  <si>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</si>
  <si>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</si>
  <si>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</si>
  <si>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</si>
  <si>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</si>
  <si>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</si>
  <si>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</si>
  <si>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</si>
  <si>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</si>
  <si>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</si>
  <si>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</si>
  <si>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</si>
  <si>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</si>
  <si>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</si>
  <si>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</si>
  <si>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</si>
  <si>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</si>
  <si>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</si>
  <si>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</si>
  <si>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</si>
  <si>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</si>
  <si>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</si>
  <si>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</si>
  <si>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</si>
  <si>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</si>
  <si>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</si>
  <si>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</si>
  <si>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</si>
  <si>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</si>
  <si>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</si>
  <si>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</si>
  <si>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</si>
  <si>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</si>
  <si>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</si>
  <si>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</si>
  <si>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</si>
  <si>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</si>
  <si>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</si>
  <si>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</si>
  <si>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</si>
  <si>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</si>
  <si>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</si>
  <si>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</si>
  <si>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</si>
  <si>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</si>
  <si>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</si>
  <si>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</si>
  <si>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</si>
  <si>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</si>
  <si>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</si>
  <si>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</si>
  <si>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</si>
  <si>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</si>
  <si>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</si>
  <si>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</si>
  <si>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</si>
  <si>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</si>
  <si>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</si>
  <si>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</si>
  <si>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</si>
  <si>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</si>
  <si>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</si>
  <si>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</si>
  <si>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</si>
  <si>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</si>
  <si>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</si>
  <si>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</si>
  <si>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</si>
  <si>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</si>
  <si>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</si>
  <si>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</si>
  <si>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</si>
  <si>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</si>
  <si>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</si>
  <si>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</si>
  <si>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</si>
  <si>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</si>
  <si>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</si>
  <si>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</si>
  <si>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</si>
  <si>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</si>
  <si>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</si>
  <si>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</si>
  <si>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</si>
  <si>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</si>
  <si>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</si>
  <si>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</si>
  <si>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</si>
  <si>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</si>
  <si>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</si>
  <si>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</si>
  <si>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</si>
  <si>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</si>
  <si>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</si>
  <si>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</si>
  <si>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</si>
  <si>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</si>
  <si>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</si>
  <si>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</si>
  <si>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</si>
  <si>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</si>
  <si>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</si>
  <si>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</si>
  <si>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</si>
  <si>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</si>
  <si>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</si>
  <si>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</si>
  <si>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</si>
  <si>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</si>
  <si>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</si>
  <si>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</si>
  <si>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</si>
  <si>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</si>
  <si>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</si>
  <si>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</si>
  <si>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</si>
  <si>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</si>
  <si>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</si>
  <si>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</si>
  <si>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</si>
  <si>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</si>
  <si>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</si>
  <si>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</si>
  <si>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</si>
  <si>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</si>
  <si>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</si>
  <si>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</si>
  <si>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</si>
  <si>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</si>
  <si>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</si>
  <si>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</si>
  <si>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</si>
  <si>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</si>
  <si>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</si>
  <si>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</si>
  <si>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</si>
  <si>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</si>
  <si>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</si>
  <si>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</si>
  <si>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</si>
  <si>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</si>
  <si>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</si>
  <si>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</si>
  <si>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</si>
  <si>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</si>
  <si>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</si>
  <si>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</si>
  <si>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</si>
  <si>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</si>
  <si>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</si>
  <si>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</si>
  <si>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</si>
  <si>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</si>
  <si>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</si>
  <si>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</si>
  <si>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</si>
  <si>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</si>
  <si>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</si>
  <si>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</si>
  <si>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</si>
  <si>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</si>
  <si>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</si>
  <si>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</si>
  <si>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</si>
  <si>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</si>
  <si>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</si>
  <si>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</si>
  <si>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</si>
  <si>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</si>
  <si>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</si>
  <si>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</si>
  <si>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</si>
  <si>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</si>
  <si>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</si>
  <si>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</si>
  <si>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</si>
  <si>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</si>
  <si>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</si>
  <si>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</si>
  <si>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</si>
  <si>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</si>
  <si>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</si>
  <si>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</si>
  <si>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</si>
  <si>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</si>
  <si>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</si>
  <si>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</si>
  <si>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</si>
  <si>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</si>
  <si>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</si>
  <si>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</si>
  <si>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</si>
  <si>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</si>
  <si>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</si>
  <si>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</si>
  <si>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</si>
  <si>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</si>
  <si>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</si>
  <si>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</si>
  <si>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</si>
  <si>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</si>
  <si>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</si>
  <si>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</si>
  <si>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</si>
  <si>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</si>
  <si>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</si>
  <si>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</si>
  <si>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</si>
  <si>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</si>
  <si>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</si>
  <si>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</si>
  <si>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</si>
  <si>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</si>
  <si>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</si>
  <si>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</si>
  <si>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</si>
  <si>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</si>
  <si>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</si>
  <si>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</si>
  <si>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</si>
  <si>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</si>
  <si>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</si>
  <si>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</si>
  <si>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</si>
  <si>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</si>
  <si>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</si>
  <si>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</si>
  <si>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</si>
  <si>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</si>
  <si>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</si>
  <si>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</si>
  <si>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</si>
  <si>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</si>
  <si>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</si>
  <si>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</si>
  <si>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</si>
  <si>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</si>
  <si>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</si>
  <si>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</si>
  <si>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</si>
  <si>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</si>
  <si>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</si>
  <si>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</si>
  <si>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</si>
  <si>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</si>
  <si>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</si>
  <si>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</si>
  <si>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</si>
  <si>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</si>
  <si>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</si>
  <si>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</si>
  <si>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</si>
  <si>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</si>
  <si>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</si>
  <si>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</si>
  <si>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</si>
  <si>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</si>
  <si>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</si>
  <si>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</si>
  <si>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</si>
  <si>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</si>
  <si>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</si>
  <si>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</si>
  <si>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</si>
  <si>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</si>
  <si>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</si>
  <si>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</si>
  <si>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</si>
  <si>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</si>
  <si>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</si>
  <si>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</si>
  <si>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</si>
  <si>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</si>
  <si>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</si>
  <si>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</si>
  <si>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</si>
  <si>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</si>
  <si>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</si>
  <si>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</si>
  <si>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</si>
  <si>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</si>
  <si>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</si>
  <si>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</si>
  <si>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</si>
  <si>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</si>
  <si>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</si>
  <si>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</si>
  <si>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</si>
  <si>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</si>
  <si>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</si>
  <si>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</si>
  <si>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</si>
  <si>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</si>
  <si>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</si>
  <si>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</si>
  <si>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</si>
  <si>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</si>
  <si>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</si>
  <si>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</si>
  <si>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</si>
  <si>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</si>
  <si>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</si>
  <si>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</si>
  <si>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</si>
  <si>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</si>
  <si>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</si>
  <si>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</si>
  <si>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</si>
  <si>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</si>
  <si>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</si>
  <si>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</si>
  <si>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</si>
  <si>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</si>
  <si>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</si>
  <si>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</si>
  <si>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</si>
  <si>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</si>
  <si>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</si>
  <si>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</si>
  <si>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</si>
  <si>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</si>
  <si>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</si>
  <si>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</si>
  <si>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</si>
  <si>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</si>
  <si>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</si>
  <si>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</si>
  <si>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</si>
  <si>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</si>
  <si>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</si>
  <si>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</si>
  <si>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</si>
  <si>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</si>
  <si>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</si>
  <si>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</si>
  <si>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</si>
  <si>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</si>
  <si>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</si>
  <si>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</si>
  <si>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</si>
  <si>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</si>
  <si>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</si>
  <si>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</si>
  <si>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</si>
  <si>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</si>
  <si>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</si>
  <si>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</si>
  <si>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</si>
  <si>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</si>
  <si>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</si>
  <si>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</si>
  <si>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</si>
  <si>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</si>
  <si>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</si>
  <si>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</si>
  <si>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</si>
  <si>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</si>
  <si>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</si>
  <si>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</si>
  <si>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</si>
  <si>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</si>
  <si>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</si>
  <si>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</si>
  <si>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</si>
  <si>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</si>
  <si>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</si>
  <si>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</si>
  <si>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</si>
  <si>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</si>
  <si>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</si>
  <si>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</si>
  <si>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</si>
  <si>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</si>
  <si>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</si>
  <si>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</si>
  <si>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</si>
  <si>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</si>
  <si>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</si>
  <si>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</si>
  <si>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</si>
  <si>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</si>
  <si>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</si>
  <si>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</si>
  <si>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</si>
  <si>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</si>
  <si>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</si>
  <si>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</si>
  <si>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</si>
  <si>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</si>
  <si>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</si>
  <si>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</si>
  <si>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</si>
  <si>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</si>
  <si>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</si>
  <si>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</si>
  <si>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</si>
  <si>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</si>
  <si>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</si>
  <si>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</si>
  <si>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</si>
  <si>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</si>
  <si>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</si>
  <si>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</si>
  <si>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</si>
  <si>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</si>
  <si>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</si>
  <si>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</si>
  <si>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</si>
  <si>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</si>
  <si>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</si>
  <si>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</si>
  <si>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</si>
  <si>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</si>
  <si>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</si>
  <si>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</si>
  <si>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</si>
  <si>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</si>
  <si>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</si>
  <si>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</si>
  <si>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</si>
  <si>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</si>
  <si>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</si>
  <si>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</si>
  <si>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</si>
  <si>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</si>
  <si>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</si>
  <si>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</si>
  <si>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</si>
  <si>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</si>
  <si>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</si>
  <si>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</si>
  <si>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</si>
  <si>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</si>
  <si>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</si>
  <si>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</si>
  <si>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</si>
  <si>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</si>
  <si>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</si>
  <si>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</si>
  <si>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</si>
  <si>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</si>
  <si>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</si>
  <si>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</si>
  <si>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</si>
  <si>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</si>
  <si>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</si>
  <si>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</si>
  <si>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</si>
  <si>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</si>
  <si>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</si>
  <si>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</si>
  <si>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</si>
  <si>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</si>
  <si>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</si>
  <si>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</si>
  <si>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</si>
  <si>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</si>
  <si>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</si>
  <si>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</si>
  <si>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</si>
  <si>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</si>
  <si>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</si>
  <si>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</si>
  <si>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</si>
  <si>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</si>
  <si>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</si>
  <si>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</si>
  <si>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</si>
  <si>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</si>
  <si>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</si>
  <si>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</si>
  <si>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</si>
  <si>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</si>
  <si>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</si>
  <si>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</si>
  <si>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</si>
  <si>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</si>
  <si>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</si>
  <si>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</si>
  <si>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</si>
  <si>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</si>
  <si>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</si>
  <si>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</si>
  <si>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</si>
  <si>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</si>
  <si>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</si>
  <si>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</si>
  <si>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</si>
  <si>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</si>
  <si>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</si>
  <si>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</si>
  <si>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</si>
  <si>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</si>
  <si>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</si>
  <si>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</si>
  <si>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</si>
  <si>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</si>
  <si>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</si>
  <si>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</si>
  <si>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</si>
  <si>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</si>
  <si>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</si>
  <si>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</si>
  <si>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</si>
  <si>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</si>
  <si>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</si>
  <si>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</si>
  <si>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</si>
  <si>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</si>
  <si>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</si>
  <si>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</si>
  <si>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</si>
  <si>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</si>
  <si>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</si>
  <si>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</si>
  <si>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</si>
  <si>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</si>
  <si>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</si>
  <si>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</si>
  <si>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</si>
  <si>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</si>
  <si>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</si>
  <si>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</si>
  <si>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</si>
  <si>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</si>
  <si>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</si>
  <si>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</si>
  <si>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</si>
  <si>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</si>
  <si>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</si>
  <si>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</si>
  <si>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</si>
  <si>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</si>
  <si>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</si>
  <si>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</si>
  <si>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</si>
  <si>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</si>
  <si>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</si>
  <si>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</si>
  <si>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</si>
  <si>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</si>
  <si>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</si>
  <si>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</si>
  <si>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</si>
  <si>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</si>
  <si>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</si>
  <si>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</si>
  <si>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</si>
  <si>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</si>
  <si>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</si>
  <si>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</si>
  <si>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</si>
  <si>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</si>
  <si>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</si>
  <si>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</si>
  <si>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</si>
  <si>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</si>
  <si>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</si>
  <si>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</si>
  <si>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</si>
  <si>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</si>
  <si>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</si>
  <si>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</si>
  <si>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</si>
  <si>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</si>
  <si>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</si>
  <si>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</si>
  <si>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</si>
  <si>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</si>
  <si>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</si>
  <si>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</si>
  <si>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</si>
  <si>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</si>
  <si>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</si>
  <si>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</si>
  <si>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</si>
  <si>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</si>
  <si>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</si>
  <si>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</si>
  <si>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</si>
  <si>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</si>
  <si>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</si>
  <si>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</si>
  <si>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</si>
  <si>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</si>
  <si>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</si>
  <si>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</si>
  <si>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</si>
  <si>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</si>
  <si>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</si>
  <si>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</si>
  <si>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</si>
  <si>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</si>
  <si>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</si>
  <si>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</si>
  <si>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</si>
  <si>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</si>
  <si>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</si>
  <si>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</si>
  <si>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</si>
  <si>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</si>
  <si>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</si>
  <si>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</si>
  <si>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</si>
  <si>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</si>
  <si>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</si>
  <si>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</si>
  <si>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</si>
  <si>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</si>
  <si>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</si>
  <si>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</si>
  <si>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</si>
  <si>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</si>
  <si>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</si>
  <si>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</si>
  <si>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</si>
  <si>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</si>
  <si>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</si>
  <si>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</si>
  <si>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</si>
  <si>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</si>
  <si>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</si>
  <si>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</si>
  <si>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</si>
  <si>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</si>
  <si>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</si>
  <si>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</si>
  <si>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</si>
  <si>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</si>
  <si>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</si>
  <si>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</si>
  <si>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</si>
  <si>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</si>
  <si>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</si>
  <si>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</si>
  <si>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</si>
  <si>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</si>
  <si>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</si>
  <si>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</si>
  <si>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</si>
  <si>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</si>
  <si>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</si>
  <si>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</si>
  <si>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</si>
  <si>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</si>
  <si>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</si>
  <si>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</si>
  <si>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</si>
  <si>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</si>
  <si>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</si>
  <si>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</si>
  <si>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</si>
  <si>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</si>
  <si>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</si>
  <si>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</si>
  <si>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</si>
  <si>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</si>
  <si>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</si>
  <si>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</si>
  <si>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</si>
  <si>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</si>
  <si>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</si>
  <si>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</si>
  <si>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</si>
  <si>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</si>
  <si>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</si>
  <si>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</si>
  <si>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</si>
  <si>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</si>
  <si>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</si>
  <si>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</si>
  <si>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</si>
  <si>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</si>
  <si>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</si>
  <si>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</si>
  <si>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</si>
  <si>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</si>
  <si>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</si>
  <si>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</si>
  <si>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</si>
  <si>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</si>
  <si>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</si>
  <si>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</si>
  <si>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</si>
  <si>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</si>
  <si>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</si>
  <si>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</si>
  <si>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</si>
  <si>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</si>
  <si>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</si>
  <si>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</si>
  <si>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</si>
  <si>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</si>
  <si>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</si>
  <si>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</si>
  <si>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</si>
  <si>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</si>
  <si>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</si>
  <si>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</si>
  <si>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</si>
  <si>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</si>
  <si>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</si>
  <si>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</si>
  <si>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</si>
  <si>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</si>
  <si>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</si>
  <si>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</si>
  <si>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</si>
  <si>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</si>
  <si>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</si>
  <si>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</si>
  <si>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</si>
  <si>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</si>
  <si>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</si>
  <si>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</si>
  <si>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</si>
  <si>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</si>
  <si>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</si>
  <si>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</si>
  <si>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</si>
  <si>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</si>
  <si>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</si>
  <si>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</si>
  <si>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</si>
  <si>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</si>
  <si>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</si>
  <si>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</si>
  <si>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</si>
  <si>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</si>
  <si>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</si>
  <si>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</si>
  <si>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</si>
  <si>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</si>
  <si>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</si>
  <si>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</si>
  <si>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</si>
  <si>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</si>
  <si>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</si>
  <si>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</si>
  <si>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</si>
  <si>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</si>
  <si>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</si>
  <si>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</si>
  <si>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</si>
  <si>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</si>
  <si>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</si>
  <si>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</si>
  <si>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</si>
  <si>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</si>
  <si>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</si>
  <si>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</si>
  <si>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</si>
  <si>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</si>
  <si>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</si>
  <si>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</si>
  <si>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</si>
  <si>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</si>
  <si>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</si>
  <si>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</si>
  <si>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</si>
  <si>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</si>
  <si>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</si>
  <si>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</si>
  <si>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</si>
  <si>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</si>
  <si>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</si>
  <si>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</si>
  <si>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</si>
  <si>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</si>
  <si>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</si>
  <si>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</si>
  <si>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</si>
  <si>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</si>
  <si>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</si>
  <si>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</si>
  <si>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</si>
  <si>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</si>
  <si>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</si>
  <si>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</si>
  <si>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</si>
  <si>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</si>
  <si>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</si>
  <si>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</si>
  <si>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</si>
  <si>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</si>
  <si>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</si>
  <si>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</si>
  <si>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</si>
  <si>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</si>
  <si>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</si>
  <si>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</si>
  <si>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</si>
  <si>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</si>
  <si>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</si>
  <si>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</si>
  <si>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</si>
  <si>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</si>
  <si>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</si>
  <si>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</si>
  <si>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</si>
  <si>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</si>
  <si>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</si>
  <si>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</si>
  <si>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</si>
  <si>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</si>
  <si>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</si>
  <si>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</si>
  <si>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</si>
  <si>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</si>
  <si>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</si>
  <si>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</si>
  <si>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</si>
  <si>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</si>
  <si>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</si>
  <si>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</si>
  <si>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</si>
  <si>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</si>
  <si>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</si>
  <si>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</si>
  <si>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</si>
  <si>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</si>
  <si>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</si>
  <si>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</si>
  <si>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</si>
  <si>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</si>
  <si>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</si>
  <si>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</si>
  <si>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</si>
  <si>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</si>
  <si>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</si>
  <si>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</si>
  <si>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</si>
  <si>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</si>
  <si>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</si>
  <si>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</si>
  <si>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</si>
  <si>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</si>
  <si>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</si>
  <si>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</si>
  <si>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</si>
  <si>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</si>
  <si>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</si>
  <si>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</si>
  <si>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</si>
  <si>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</si>
  <si>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</si>
  <si>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</si>
  <si>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</si>
  <si>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</si>
  <si>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</si>
  <si>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</si>
  <si>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</si>
  <si>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</si>
  <si>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</si>
  <si>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</si>
  <si>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</si>
  <si>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</si>
  <si>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</si>
  <si>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</si>
  <si>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</si>
  <si>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</si>
  <si>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</si>
  <si>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</si>
  <si>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</si>
  <si>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</si>
  <si>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</si>
  <si>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</si>
  <si>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</si>
  <si>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</si>
  <si>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</si>
  <si>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</si>
  <si>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</si>
  <si>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</si>
  <si>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</si>
  <si>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</si>
  <si>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</si>
  <si>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</si>
  <si>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</si>
  <si>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</si>
  <si>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</si>
  <si>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</si>
  <si>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</si>
  <si>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</si>
  <si>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</si>
  <si>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</si>
  <si>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</si>
  <si>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</si>
  <si>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</si>
  <si>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</si>
  <si>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</si>
  <si>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</si>
  <si>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</si>
  <si>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</si>
  <si>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</si>
  <si>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</si>
  <si>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</si>
  <si>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</si>
  <si>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</si>
  <si>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</si>
  <si>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</si>
  <si>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</si>
  <si>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</si>
  <si>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</si>
  <si>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</si>
  <si>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</si>
  <si>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</si>
  <si>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</si>
  <si>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</si>
  <si>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</si>
  <si>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</si>
  <si>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</si>
  <si>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</si>
  <si>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</si>
  <si>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</si>
  <si>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</si>
  <si>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</si>
  <si>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</si>
  <si>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</si>
  <si>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</si>
  <si>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</si>
  <si>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</si>
  <si>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</si>
  <si>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</si>
  <si>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</si>
  <si>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</si>
  <si>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</si>
  <si>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</si>
  <si>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</si>
  <si>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</si>
  <si>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</si>
  <si>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</si>
  <si>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</si>
  <si>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</si>
  <si>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</si>
  <si>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</si>
  <si>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</si>
  <si>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</si>
  <si>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</si>
  <si>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</si>
  <si>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</si>
  <si>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</si>
  <si>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</si>
  <si>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</si>
  <si>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</si>
  <si>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</si>
  <si>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</si>
  <si>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</si>
  <si>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</si>
  <si>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</si>
  <si>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</si>
  <si>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</si>
  <si>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</si>
  <si>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</si>
  <si>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</si>
  <si>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</si>
  <si>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</si>
  <si>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</si>
  <si>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</si>
  <si>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</si>
  <si>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</si>
  <si>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</si>
  <si>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</si>
  <si>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</si>
  <si>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</si>
  <si>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</si>
  <si>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</si>
  <si>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</si>
  <si>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</si>
  <si>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</si>
  <si>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</si>
  <si>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</si>
  <si>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</si>
  <si>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</si>
  <si>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</si>
  <si>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</si>
  <si>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</si>
  <si>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</si>
  <si>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</si>
  <si>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</si>
  <si>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</si>
  <si>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</si>
  <si>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</si>
  <si>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</si>
  <si>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</si>
  <si>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</si>
  <si>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</si>
  <si>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</si>
  <si>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</si>
  <si>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</si>
  <si>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</si>
  <si>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</si>
  <si>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</si>
  <si>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</si>
  <si>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</si>
  <si>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</si>
  <si>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</si>
  <si>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</si>
  <si>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</si>
  <si>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</si>
  <si>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</si>
  <si>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</si>
  <si>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</si>
  <si>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</si>
  <si>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</si>
  <si>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</si>
  <si>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</si>
  <si>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</si>
  <si>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</si>
  <si>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</si>
  <si>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</si>
  <si>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</si>
  <si>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</si>
  <si>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</si>
  <si>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</si>
  <si>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</si>
  <si>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</si>
  <si>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</si>
  <si>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</si>
  <si>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</si>
  <si>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</si>
  <si>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</si>
  <si>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</si>
  <si>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</si>
  <si>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</si>
  <si>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</si>
  <si>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</si>
  <si>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</si>
  <si>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</si>
  <si>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</si>
  <si>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</si>
  <si>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</si>
  <si>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</si>
  <si>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</si>
  <si>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</si>
  <si>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</si>
  <si>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</si>
  <si>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</si>
  <si>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</si>
  <si>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</si>
  <si>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</si>
  <si>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</si>
  <si>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</si>
  <si>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</si>
  <si>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</si>
  <si>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</si>
  <si>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</si>
  <si>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</si>
  <si>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</si>
  <si>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</si>
  <si>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</si>
  <si>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</si>
  <si>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</si>
  <si>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</si>
  <si>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</si>
  <si>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</si>
  <si>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</si>
  <si>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</si>
  <si>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</si>
  <si>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</si>
  <si>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</si>
  <si>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</si>
  <si>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</si>
  <si>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</si>
  <si>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</si>
  <si>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</si>
  <si>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</si>
  <si>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</si>
  <si>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</si>
  <si>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</si>
  <si>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</si>
  <si>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</si>
  <si>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</si>
  <si>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</si>
  <si>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</si>
  <si>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</si>
  <si>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</si>
  <si>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</si>
  <si>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</si>
  <si>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</si>
  <si>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</si>
  <si>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</si>
  <si>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</si>
  <si>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</si>
  <si>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</si>
  <si>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</si>
  <si>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</si>
  <si>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</si>
  <si>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</si>
  <si>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</si>
  <si>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</si>
  <si>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</si>
  <si>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</si>
  <si>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</si>
  <si>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</si>
  <si>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</si>
  <si>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</si>
  <si>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</si>
  <si>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</si>
  <si>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</si>
  <si>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</si>
  <si>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</si>
  <si>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</si>
  <si>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</si>
  <si>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</si>
  <si>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</si>
  <si>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</si>
  <si>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</si>
  <si>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</si>
  <si>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</si>
  <si>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</si>
  <si>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</si>
  <si>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</si>
  <si>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</si>
  <si>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</si>
  <si>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</si>
  <si>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</si>
  <si>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</si>
  <si>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</si>
  <si>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</si>
  <si>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</si>
  <si>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</si>
  <si>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</si>
  <si>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</si>
  <si>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</si>
  <si>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</si>
  <si>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</si>
  <si>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</si>
  <si>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</si>
  <si>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</si>
  <si>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</si>
  <si>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</si>
  <si>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</si>
  <si>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</si>
  <si>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</si>
  <si>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</si>
  <si>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</si>
  <si>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</si>
  <si>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</si>
  <si>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</si>
  <si>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</si>
  <si>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</si>
  <si>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</si>
  <si>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</si>
  <si>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</si>
  <si>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</si>
  <si>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</si>
  <si>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</si>
  <si>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</si>
  <si>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</si>
  <si>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</si>
  <si>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</si>
  <si>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</si>
  <si>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</si>
  <si>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</si>
  <si>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</si>
  <si>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</si>
  <si>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</si>
  <si>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</si>
  <si>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</si>
  <si>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</si>
  <si>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</si>
  <si>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</si>
  <si>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</si>
  <si>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</si>
  <si>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</si>
  <si>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</si>
  <si>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</si>
  <si>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</si>
  <si>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</si>
  <si>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</si>
  <si>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</si>
  <si>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</si>
  <si>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</si>
  <si>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</si>
  <si>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</si>
  <si>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</si>
  <si>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</si>
  <si>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</si>
  <si>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</si>
  <si>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</si>
  <si>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</si>
  <si>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</si>
  <si>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</si>
  <si>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</si>
  <si>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</si>
  <si>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</si>
  <si>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</si>
  <si>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</si>
  <si>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</si>
  <si>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</si>
  <si>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</si>
  <si>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</si>
  <si>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</si>
  <si>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</si>
  <si>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</si>
  <si>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</si>
  <si>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</si>
  <si>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</si>
  <si>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</si>
  <si>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</si>
  <si>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</si>
  <si>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</si>
  <si>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</si>
  <si>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</si>
  <si>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</si>
  <si>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</si>
  <si>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</si>
  <si>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</si>
  <si>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</si>
  <si>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</si>
  <si>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</si>
  <si>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</si>
  <si>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</si>
  <si>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</si>
  <si>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</si>
  <si>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</si>
  <si>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</si>
  <si>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</si>
  <si>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</si>
  <si>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</si>
  <si>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</si>
  <si>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</si>
  <si>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</si>
  <si>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</si>
  <si>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</si>
  <si>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</si>
  <si>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</si>
  <si>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</si>
  <si>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</si>
  <si>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</si>
  <si>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</si>
  <si>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</si>
  <si>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</si>
  <si>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</si>
  <si>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</si>
  <si>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</si>
  <si>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</si>
  <si>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</si>
  <si>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</si>
  <si>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</si>
  <si>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</si>
  <si>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</si>
  <si>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</si>
  <si>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</si>
  <si>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</si>
  <si>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</si>
  <si>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</si>
  <si>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</si>
  <si>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</si>
  <si>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</si>
  <si>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</si>
  <si>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</si>
  <si>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</si>
  <si>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</si>
  <si>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</si>
  <si>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</si>
  <si>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</si>
  <si>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</si>
  <si>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</si>
  <si>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</si>
  <si>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</si>
  <si>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</si>
  <si>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</si>
  <si>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</si>
  <si>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</si>
  <si>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</si>
  <si>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</si>
  <si>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</si>
  <si>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</si>
  <si>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</si>
  <si>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</si>
  <si>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</si>
  <si>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</si>
  <si>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</si>
  <si>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</si>
  <si>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</si>
  <si>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</si>
  <si>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</si>
  <si>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</si>
  <si>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</si>
  <si>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</si>
  <si>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</si>
  <si>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</si>
  <si>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</si>
  <si>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</si>
  <si>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</si>
  <si>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</si>
  <si>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</si>
  <si>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</si>
  <si>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</si>
  <si>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</si>
  <si>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</si>
  <si>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</si>
  <si>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</si>
  <si>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</si>
  <si>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</si>
  <si>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</si>
  <si>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</si>
  <si>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</si>
  <si>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</si>
  <si>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</si>
  <si>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</si>
  <si>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</si>
  <si>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</si>
  <si>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</si>
  <si>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</si>
  <si>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</si>
  <si>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</si>
  <si>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</si>
  <si>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</si>
  <si>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</si>
  <si>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</si>
  <si>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</si>
  <si>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</si>
  <si>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</si>
  <si>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</si>
  <si>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</si>
  <si>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</si>
  <si>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</si>
  <si>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</si>
  <si>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</si>
  <si>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</si>
  <si>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</si>
  <si>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</si>
  <si>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</si>
  <si>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</si>
  <si>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</si>
  <si>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</si>
  <si>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</si>
  <si>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</si>
  <si>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</si>
  <si>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</si>
  <si>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</si>
  <si>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</si>
  <si>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</si>
  <si>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</si>
  <si>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</si>
  <si>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</si>
  <si>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</si>
  <si>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</si>
  <si>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</si>
  <si>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</si>
  <si>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</si>
  <si>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</si>
  <si>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</si>
  <si>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</si>
  <si>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</si>
  <si>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</si>
  <si>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</si>
  <si>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</si>
  <si>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</si>
  <si>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</si>
  <si>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</si>
  <si>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</si>
  <si>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</si>
  <si>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</si>
  <si>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</si>
  <si>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</si>
  <si>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</si>
  <si>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</si>
  <si>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</si>
  <si>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</si>
  <si>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</si>
  <si>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</si>
  <si>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</si>
  <si>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</si>
  <si>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</si>
  <si>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</si>
  <si>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</si>
  <si>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</si>
  <si>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</si>
  <si>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</si>
  <si>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</si>
  <si>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</si>
  <si>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</si>
  <si>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</si>
  <si>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</si>
  <si>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</si>
  <si>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</si>
  <si>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</si>
  <si>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</si>
  <si>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</si>
  <si>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</si>
  <si>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</si>
  <si>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</si>
  <si>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</si>
  <si>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</si>
  <si>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</si>
  <si>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</si>
  <si>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</si>
  <si>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</si>
  <si>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</si>
  <si>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</si>
  <si>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</si>
  <si>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</si>
  <si>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</si>
  <si>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</si>
  <si>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</si>
  <si>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</si>
  <si>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</si>
  <si>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</si>
  <si>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</si>
  <si>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</si>
  <si>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</si>
  <si>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</si>
  <si>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</si>
  <si>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</si>
  <si>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</si>
  <si>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</si>
  <si>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</si>
  <si>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</si>
  <si>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</si>
  <si>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</si>
  <si>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</si>
  <si>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</si>
  <si>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</si>
  <si>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</si>
  <si>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</si>
  <si>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</si>
  <si>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</si>
  <si>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</si>
  <si>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</si>
  <si>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</si>
  <si>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</si>
  <si>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</si>
  <si>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</si>
  <si>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</si>
  <si>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</si>
  <si>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</si>
  <si>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</si>
  <si>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</si>
  <si>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</si>
  <si>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</si>
  <si>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</si>
  <si>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</si>
  <si>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</si>
  <si>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</si>
  <si>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</si>
  <si>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</si>
  <si>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</si>
  <si>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</si>
  <si>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</si>
  <si>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</si>
  <si>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</si>
  <si>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</si>
  <si>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</si>
  <si>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</si>
  <si>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</si>
  <si>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</si>
  <si>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</si>
  <si>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</si>
  <si>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</si>
  <si>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</si>
  <si>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</si>
  <si>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</si>
  <si>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</si>
  <si>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</si>
  <si>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</si>
  <si>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</si>
  <si>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</si>
  <si>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</si>
  <si>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</si>
  <si>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</si>
  <si>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</si>
  <si>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</si>
  <si>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</si>
  <si>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</si>
  <si>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</si>
  <si>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</si>
  <si>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</si>
  <si>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</si>
  <si>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</si>
  <si>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</si>
  <si>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</si>
  <si>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</si>
  <si>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</si>
  <si>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</si>
  <si>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</si>
  <si>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</si>
  <si>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</si>
  <si>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</si>
  <si>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</si>
  <si>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</si>
  <si>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</si>
  <si>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</si>
  <si>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</si>
  <si>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</si>
  <si>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</si>
  <si>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</si>
  <si>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</si>
  <si>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</si>
  <si>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</si>
  <si>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</si>
  <si>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</si>
  <si>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</si>
  <si>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</si>
  <si>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</si>
  <si>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</si>
  <si>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</si>
  <si>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</si>
  <si>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</si>
  <si>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</si>
  <si>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</si>
  <si>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</si>
  <si>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</si>
  <si>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</si>
  <si>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</si>
  <si>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</si>
  <si>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</si>
  <si>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</si>
  <si>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</si>
  <si>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</si>
  <si>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</si>
  <si>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</si>
  <si>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</si>
  <si>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</si>
  <si>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</si>
  <si>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</si>
  <si>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</si>
  <si>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</si>
  <si>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</si>
  <si>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</si>
  <si>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</si>
  <si>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</si>
  <si>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</si>
  <si>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</si>
  <si>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</si>
  <si>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</si>
  <si>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</si>
  <si>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</si>
  <si>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</si>
  <si>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</si>
  <si>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</si>
  <si>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</si>
  <si>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</si>
  <si>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</si>
  <si>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</si>
  <si>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</si>
  <si>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</si>
  <si>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</si>
  <si>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</si>
  <si>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</si>
  <si>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</si>
  <si>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</si>
  <si>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</si>
  <si>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</si>
  <si>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</si>
  <si>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</si>
  <si>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</si>
  <si>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</si>
  <si>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</si>
  <si>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</si>
  <si>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</si>
  <si>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</si>
  <si>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</si>
  <si>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</si>
  <si>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</si>
  <si>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</si>
  <si>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</si>
  <si>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</si>
  <si>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</si>
  <si>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</si>
  <si>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</si>
  <si>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</si>
  <si>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</si>
  <si>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</si>
  <si>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</si>
  <si>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</si>
  <si>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</si>
  <si>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</si>
  <si>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</si>
  <si>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</si>
  <si>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</si>
  <si>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</si>
  <si>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</si>
  <si>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</si>
  <si>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</si>
  <si>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</si>
  <si>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</si>
  <si>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</si>
  <si>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</si>
  <si>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</si>
  <si>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</si>
  <si>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</si>
  <si>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</si>
  <si>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</si>
  <si>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</si>
  <si>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</si>
  <si>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</si>
  <si>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</si>
  <si>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</si>
  <si>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</si>
  <si>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</si>
  <si>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</si>
  <si>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</si>
  <si>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</si>
  <si>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</si>
  <si>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</si>
  <si>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</si>
  <si>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</si>
  <si>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</si>
  <si>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</si>
  <si>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</si>
  <si>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</si>
  <si>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</si>
  <si>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</si>
  <si>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</si>
  <si>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</si>
  <si>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</si>
  <si>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</si>
  <si>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</si>
  <si>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</si>
  <si>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</si>
  <si>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</si>
  <si>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</si>
  <si>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</si>
  <si>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</si>
  <si>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</si>
  <si>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</si>
  <si>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</si>
  <si>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</si>
  <si>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</si>
  <si>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</si>
  <si>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</si>
  <si>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</si>
  <si>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</si>
  <si>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</si>
  <si>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</si>
  <si>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</si>
  <si>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</si>
  <si>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</si>
  <si>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</si>
  <si>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</si>
  <si>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</si>
  <si>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</si>
  <si>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</si>
  <si>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</si>
  <si>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</si>
  <si>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</si>
  <si>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</si>
  <si>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</si>
  <si>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</si>
  <si>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</si>
  <si>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</si>
  <si>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</si>
  <si>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</si>
  <si>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</si>
  <si>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</si>
  <si>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</si>
  <si>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</si>
  <si>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</si>
  <si>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</si>
  <si>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</si>
  <si>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</si>
  <si>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</si>
  <si>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</si>
  <si>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</si>
  <si>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</si>
  <si>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</si>
  <si>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</si>
  <si>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</si>
  <si>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</si>
  <si>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</si>
  <si>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</si>
  <si>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</si>
  <si>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</si>
  <si>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</si>
  <si>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</si>
  <si>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</si>
  <si>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</si>
  <si>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</si>
  <si>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</si>
  <si>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</si>
  <si>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</si>
  <si>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</si>
  <si>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</si>
  <si>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</si>
  <si>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</si>
  <si>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</si>
  <si>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</si>
  <si>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</si>
  <si>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</si>
  <si>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</si>
  <si>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</si>
  <si>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</si>
  <si>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</si>
  <si>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</si>
  <si>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</si>
  <si>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</si>
  <si>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</si>
  <si>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</si>
  <si>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</si>
  <si>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</si>
  <si>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</si>
  <si>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</si>
  <si>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</si>
  <si>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</si>
  <si>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</si>
  <si>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</si>
  <si>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</si>
  <si>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</si>
  <si>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</si>
  <si>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</si>
  <si>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</si>
  <si>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</si>
  <si>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</si>
  <si>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</si>
  <si>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</si>
  <si>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</si>
  <si>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</si>
  <si>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</si>
  <si>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</si>
  <si>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</si>
  <si>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</si>
  <si>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</si>
  <si>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</si>
  <si>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</si>
  <si>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</si>
  <si>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</si>
  <si>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</si>
  <si>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</si>
  <si>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</si>
  <si>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</si>
  <si>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</si>
  <si>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</si>
  <si>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</si>
  <si>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</si>
  <si>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</si>
  <si>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</si>
  <si>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</si>
  <si>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</si>
  <si>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</si>
  <si>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</si>
  <si>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</si>
  <si>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</si>
  <si>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</si>
  <si>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</si>
  <si>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</si>
  <si>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</si>
  <si>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</si>
  <si>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</si>
  <si>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</si>
  <si>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</si>
  <si>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</si>
  <si>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</si>
  <si>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</si>
  <si>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</si>
  <si>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</si>
  <si>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</si>
  <si>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</si>
  <si>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</si>
  <si>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</si>
  <si>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</si>
  <si>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</si>
  <si>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</si>
  <si>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</si>
  <si>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</si>
  <si>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</si>
  <si>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</si>
  <si>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</si>
  <si>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</si>
  <si>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</si>
  <si>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</si>
  <si>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</si>
  <si>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</si>
  <si>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</si>
  <si>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</si>
  <si>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</si>
  <si>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</si>
  <si>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</si>
  <si>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</si>
  <si>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</si>
  <si>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</si>
  <si>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</si>
  <si>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</si>
  <si>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</si>
  <si>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</si>
  <si>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</si>
  <si>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</si>
  <si>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</si>
  <si>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</si>
  <si>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</si>
  <si>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</si>
  <si>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</si>
  <si>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</si>
  <si>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</si>
  <si>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</si>
  <si>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</si>
  <si>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</si>
  <si>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</si>
  <si>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</si>
  <si>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</si>
  <si>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</si>
  <si>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</si>
  <si>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</si>
  <si>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</si>
  <si>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</si>
  <si>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</si>
  <si>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</si>
  <si>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</si>
  <si>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</si>
  <si>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</si>
  <si>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</si>
  <si>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</si>
  <si>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</si>
  <si>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</si>
  <si>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</si>
  <si>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</si>
  <si>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</si>
  <si>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</si>
  <si>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</si>
  <si>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</si>
  <si>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</si>
  <si>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</si>
  <si>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</si>
  <si>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</si>
  <si>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</si>
  <si>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</si>
  <si>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</si>
  <si>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</si>
  <si>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</si>
  <si>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</si>
  <si>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</si>
  <si>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</si>
  <si>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</si>
  <si>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</si>
  <si>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</si>
  <si>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</si>
  <si>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</si>
  <si>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</si>
  <si>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</si>
  <si>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</si>
  <si>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</si>
  <si>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</si>
  <si>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</si>
  <si>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</si>
  <si>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</si>
  <si>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</si>
  <si>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</si>
  <si>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</si>
  <si>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</si>
  <si>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</si>
  <si>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</si>
  <si>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</si>
  <si>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</si>
  <si>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</si>
  <si>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</si>
  <si>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</si>
  <si>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</si>
  <si>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</si>
  <si>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</si>
  <si>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</si>
  <si>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</si>
  <si>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</si>
  <si>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</si>
  <si>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</si>
  <si>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</si>
  <si>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</si>
  <si>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</si>
  <si>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</si>
  <si>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</si>
  <si>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</si>
  <si>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</si>
  <si>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</si>
  <si>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</si>
  <si>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</si>
  <si>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</si>
  <si>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</si>
  <si>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</si>
  <si>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</si>
  <si>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</si>
  <si>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</si>
  <si>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</si>
  <si>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</si>
  <si>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</si>
  <si>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</si>
  <si>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</si>
  <si>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</si>
  <si>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</si>
  <si>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</si>
  <si>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</si>
  <si>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</si>
  <si>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</si>
  <si>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</si>
  <si>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</si>
  <si>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</si>
  <si>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</si>
  <si>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</si>
  <si>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</si>
  <si>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</si>
  <si>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</si>
  <si>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</si>
  <si>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</si>
  <si>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</si>
  <si>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</si>
  <si>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</si>
  <si>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</si>
  <si>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</si>
  <si>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</si>
  <si>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</si>
  <si>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</si>
  <si>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</si>
  <si>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</si>
  <si>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</si>
  <si>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</si>
  <si>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</si>
  <si>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</si>
  <si>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</si>
  <si>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</si>
  <si>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</si>
  <si>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</si>
  <si>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</si>
  <si>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</si>
  <si>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</si>
  <si>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</si>
  <si>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</si>
  <si>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</si>
  <si>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</si>
  <si>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</si>
  <si>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</si>
  <si>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</si>
  <si>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</si>
  <si>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</si>
  <si>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</si>
  <si>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</si>
  <si>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</si>
  <si>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</si>
  <si>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</si>
  <si>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</si>
  <si>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</si>
  <si>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</si>
  <si>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</si>
  <si>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</si>
  <si>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</si>
  <si>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</si>
  <si>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</si>
  <si>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</si>
  <si>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</si>
  <si>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</si>
  <si>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</si>
  <si>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</si>
  <si>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</si>
  <si>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</si>
  <si>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</si>
  <si>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</si>
  <si>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</si>
  <si>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</si>
  <si>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</si>
  <si>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</si>
  <si>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</si>
  <si>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</si>
  <si>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</si>
  <si>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</si>
  <si>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</si>
  <si>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</si>
  <si>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</si>
  <si>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</si>
  <si>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</si>
  <si>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</si>
  <si>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</si>
  <si>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</si>
  <si>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</si>
  <si>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</si>
  <si>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</si>
  <si>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</si>
  <si>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</si>
  <si>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</si>
  <si>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</si>
  <si>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</si>
  <si>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</si>
  <si>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</si>
  <si>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</si>
  <si>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</si>
  <si>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</si>
  <si>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</si>
  <si>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</si>
  <si>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</si>
  <si>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</si>
  <si>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</si>
  <si>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</si>
  <si>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</si>
  <si>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</si>
  <si>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</si>
  <si>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</si>
  <si>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</si>
  <si>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</si>
  <si>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</si>
  <si>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</si>
  <si>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</si>
  <si>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</si>
  <si>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</si>
  <si>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</si>
  <si>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</si>
  <si>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</si>
  <si>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</si>
  <si>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</si>
  <si>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</si>
  <si>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</si>
  <si>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</si>
  <si>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</si>
  <si>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</si>
  <si>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</si>
  <si>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</si>
  <si>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</si>
  <si>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</si>
  <si>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</si>
  <si>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</si>
  <si>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</si>
  <si>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</si>
  <si>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</si>
  <si>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</si>
  <si>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</si>
  <si>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</si>
  <si>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</si>
  <si>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</si>
  <si>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</si>
  <si>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</si>
  <si>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</si>
  <si>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</si>
  <si>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</si>
  <si>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</si>
  <si>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</si>
  <si>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</si>
  <si>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</si>
  <si>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</si>
  <si>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</si>
  <si>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</si>
  <si>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</si>
  <si>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</si>
  <si>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</si>
  <si>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</si>
  <si>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</si>
  <si>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</si>
  <si>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</si>
  <si>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</si>
  <si>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</si>
  <si>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</si>
  <si>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</si>
  <si>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</si>
  <si>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</si>
  <si>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</si>
  <si>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</si>
  <si>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</si>
  <si>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</si>
  <si>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</si>
  <si>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</si>
  <si>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</si>
  <si>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</si>
  <si>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</si>
  <si>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</si>
  <si>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</si>
  <si>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</si>
  <si>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</si>
  <si>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</si>
  <si>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</si>
  <si>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</si>
  <si>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</si>
  <si>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</si>
  <si>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</si>
  <si>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</si>
  <si>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</si>
  <si>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</si>
  <si>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</si>
  <si>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</si>
  <si>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</si>
  <si>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</si>
  <si>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</si>
  <si>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</si>
  <si>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</si>
  <si>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</si>
  <si>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</si>
  <si>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</si>
  <si>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</si>
  <si>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</si>
  <si>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</si>
  <si>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</si>
  <si>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</si>
  <si>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</si>
  <si>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</si>
  <si>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</si>
  <si>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</si>
  <si>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</si>
  <si>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</si>
  <si>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</si>
  <si>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</si>
  <si>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</si>
  <si>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</si>
  <si>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</si>
  <si>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</si>
  <si>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</si>
  <si>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</si>
  <si>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</si>
  <si>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</si>
  <si>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</si>
  <si>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</si>
  <si>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</si>
  <si>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</si>
  <si>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</si>
  <si>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</si>
  <si>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</si>
  <si>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</si>
  <si>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</si>
  <si>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</si>
  <si>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</si>
  <si>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</si>
  <si>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</si>
  <si>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</si>
  <si>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</si>
  <si>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</si>
  <si>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</si>
  <si>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</si>
  <si>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</si>
  <si>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</si>
  <si>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</si>
  <si>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</si>
  <si>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</si>
  <si>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</si>
  <si>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</si>
  <si>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</si>
  <si>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</si>
  <si>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</si>
  <si>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</si>
  <si>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</si>
  <si>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</si>
  <si>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</si>
  <si>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</si>
  <si>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</si>
  <si>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</si>
  <si>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</si>
  <si>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</si>
  <si>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</si>
  <si>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</si>
  <si>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</si>
  <si>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</si>
  <si>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</si>
  <si>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</si>
  <si>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</si>
  <si>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</si>
  <si>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</si>
  <si>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</si>
  <si>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</si>
  <si>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</si>
  <si>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</si>
  <si>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</si>
  <si>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</si>
  <si>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</si>
  <si>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</si>
  <si>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</si>
  <si>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</si>
  <si>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</si>
  <si>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</si>
  <si>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</si>
  <si>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</si>
  <si>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</si>
  <si>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</si>
  <si>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</si>
  <si>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</si>
  <si>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</si>
  <si>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</si>
  <si>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</si>
  <si>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</si>
  <si>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</si>
  <si>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</si>
  <si>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</si>
  <si>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</si>
  <si>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</si>
  <si>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</si>
  <si>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</si>
  <si>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</si>
  <si>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</si>
  <si>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</si>
  <si>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</si>
  <si>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</si>
  <si>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</si>
  <si>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</si>
  <si>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</si>
  <si>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</si>
  <si>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</si>
  <si>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</si>
  <si>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</si>
  <si>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</si>
  <si>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</si>
  <si>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</si>
  <si>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</si>
  <si>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</si>
  <si>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</si>
  <si>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</si>
  <si>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</si>
  <si>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</si>
  <si>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</si>
  <si>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</si>
  <si>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</si>
  <si>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</si>
  <si>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</si>
  <si>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</si>
  <si>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</si>
  <si>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</si>
  <si>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</si>
  <si>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</si>
  <si>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</si>
  <si>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</si>
  <si>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</si>
  <si>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</si>
  <si>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</si>
  <si>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</si>
  <si>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</si>
  <si>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</si>
  <si>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</si>
  <si>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</si>
  <si>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</si>
  <si>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</si>
  <si>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</si>
  <si>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</si>
  <si>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</si>
  <si>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</si>
  <si>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</si>
  <si>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</si>
  <si>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</si>
  <si>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</si>
  <si>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</si>
  <si>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</si>
  <si>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</si>
  <si>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</si>
  <si>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</si>
  <si>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</si>
  <si>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</si>
  <si>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</si>
  <si>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</si>
  <si>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</si>
  <si>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</si>
  <si>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</si>
  <si>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</si>
  <si>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</si>
  <si>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</si>
  <si>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</si>
  <si>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</si>
  <si>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</si>
  <si>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</si>
  <si>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</si>
  <si>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</si>
  <si>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</si>
  <si>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</si>
  <si>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</si>
  <si>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</si>
  <si>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</si>
  <si>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</si>
  <si>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</si>
  <si>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</si>
  <si>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</si>
  <si>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</si>
  <si>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</si>
  <si>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</si>
  <si>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</si>
  <si>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</si>
  <si>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</si>
  <si>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</si>
  <si>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</si>
  <si>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</si>
  <si>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</si>
  <si>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</si>
  <si>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</si>
  <si>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</si>
  <si>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</si>
  <si>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</si>
  <si>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</si>
  <si>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</si>
  <si>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</si>
  <si>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</si>
  <si>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</si>
  <si>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</si>
  <si>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</si>
  <si>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</si>
  <si>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</si>
  <si>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</si>
  <si>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</si>
  <si>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</si>
  <si>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</si>
  <si>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</si>
  <si>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</si>
  <si>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</si>
  <si>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</si>
  <si>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</si>
  <si>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</si>
  <si>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</si>
  <si>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</si>
  <si>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</si>
  <si>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</si>
  <si>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</si>
  <si>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</si>
  <si>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</si>
  <si>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</si>
  <si>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</si>
  <si>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</si>
  <si>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</si>
  <si>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</si>
  <si>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</si>
  <si>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</si>
  <si>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</si>
  <si>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</si>
  <si>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</si>
  <si>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</si>
  <si>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</si>
  <si>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</si>
  <si>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</si>
  <si>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</si>
  <si>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</si>
  <si>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</si>
  <si>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</si>
  <si>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</si>
  <si>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</si>
  <si>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</si>
  <si>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</si>
  <si>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</si>
  <si>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</si>
  <si>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</si>
  <si>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</si>
  <si>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</si>
  <si>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</si>
  <si>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</si>
  <si>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</si>
  <si>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</si>
  <si>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</si>
  <si>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</si>
  <si>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</si>
  <si>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</si>
  <si>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</si>
  <si>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</si>
  <si>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</si>
  <si>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</si>
  <si>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</si>
  <si>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</si>
  <si>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</si>
  <si>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</si>
  <si>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</si>
  <si>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</si>
  <si>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</si>
  <si>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</si>
  <si>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</si>
  <si>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</si>
  <si>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</si>
  <si>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</si>
  <si>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</si>
  <si>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</si>
  <si>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</si>
  <si>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</si>
  <si>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</si>
  <si>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</si>
  <si>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</si>
  <si>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</si>
  <si>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</si>
  <si>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</si>
  <si>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</si>
  <si>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</si>
  <si>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</si>
  <si>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</si>
  <si>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</si>
  <si>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</si>
  <si>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</si>
  <si>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</si>
  <si>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</si>
  <si>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</si>
  <si>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</si>
  <si>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</si>
  <si>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</si>
  <si>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</si>
  <si>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</si>
  <si>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</si>
  <si>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</si>
  <si>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</si>
  <si>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</si>
  <si>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</si>
  <si>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</si>
  <si>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</si>
  <si>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</si>
  <si>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</si>
  <si>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</si>
  <si>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</si>
  <si>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</si>
  <si>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</si>
  <si>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</si>
  <si>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</si>
  <si>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</si>
  <si>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</si>
  <si>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</si>
  <si>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</si>
  <si>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</si>
  <si>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</si>
  <si>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</si>
  <si>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</si>
  <si>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</si>
  <si>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</si>
  <si>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</si>
  <si>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</si>
  <si>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</si>
  <si>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</si>
  <si>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</si>
  <si>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</si>
  <si>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</si>
  <si>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</si>
  <si>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</si>
  <si>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</si>
  <si>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</si>
  <si>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</si>
  <si>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</si>
  <si>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</si>
  <si>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</si>
  <si>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</si>
  <si>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</si>
  <si>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</si>
  <si>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</si>
  <si>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</si>
  <si>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</si>
  <si>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</si>
  <si>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</si>
  <si>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</si>
  <si>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</si>
  <si>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</si>
  <si>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</si>
  <si>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</si>
  <si>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</si>
  <si>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</si>
  <si>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</si>
  <si>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</si>
  <si>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</si>
  <si>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</si>
  <si>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</si>
  <si>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</si>
  <si>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</si>
  <si>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</si>
  <si>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</si>
  <si>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</si>
  <si>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</si>
  <si>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</si>
  <si>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</si>
  <si>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</si>
  <si>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</si>
  <si>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</si>
  <si>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</si>
  <si>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</si>
  <si>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</si>
  <si>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</si>
  <si>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</si>
  <si>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</si>
  <si>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</si>
  <si>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</si>
  <si>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</si>
  <si>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</si>
  <si>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</si>
  <si>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</si>
  <si>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</si>
  <si>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</si>
  <si>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</si>
  <si>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</si>
  <si>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</si>
  <si>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</si>
  <si>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</si>
  <si>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</si>
  <si>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</si>
  <si>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</si>
  <si>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</si>
  <si>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</si>
  <si>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</si>
  <si>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</si>
  <si>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</si>
  <si>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</si>
  <si>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</si>
  <si>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</si>
  <si>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</si>
  <si>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</si>
  <si>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</si>
  <si>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</si>
  <si>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</si>
  <si>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</si>
  <si>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</si>
  <si>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</si>
  <si>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</si>
  <si>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</si>
  <si>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</si>
  <si>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</si>
  <si>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</si>
  <si>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</si>
  <si>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</si>
  <si>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</si>
  <si>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</si>
  <si>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</si>
  <si>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</si>
  <si>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</si>
  <si>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</si>
  <si>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</si>
  <si>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</si>
  <si>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</si>
  <si>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</si>
  <si>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</si>
  <si>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</si>
  <si>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</si>
  <si>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</si>
  <si>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</si>
  <si>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</si>
  <si>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</si>
  <si>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</si>
  <si>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</si>
  <si>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</si>
  <si>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</si>
  <si>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</si>
  <si>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</si>
  <si>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</si>
  <si>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</si>
  <si>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</si>
  <si>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</si>
  <si>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</si>
  <si>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</si>
  <si>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</si>
  <si>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</si>
  <si>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</si>
  <si>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</si>
  <si>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</si>
  <si>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</si>
  <si>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</si>
  <si>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</si>
  <si>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</si>
  <si>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</si>
  <si>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</si>
  <si>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</si>
  <si>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</si>
  <si>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</si>
  <si>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</si>
  <si>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</si>
  <si>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</si>
  <si>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</si>
  <si>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</si>
  <si>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</si>
  <si>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</si>
  <si>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</si>
  <si>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</si>
  <si>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</si>
  <si>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</si>
  <si>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</si>
  <si>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</si>
  <si>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</si>
  <si>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</si>
  <si>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</si>
  <si>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</si>
  <si>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</si>
  <si>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</si>
  <si>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</si>
  <si>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</si>
  <si>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</si>
  <si>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</si>
  <si>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</si>
  <si>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</si>
  <si>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</si>
  <si>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</si>
  <si>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</si>
  <si>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</si>
  <si>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</si>
  <si>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</si>
  <si>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</si>
  <si>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</si>
  <si>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</si>
  <si>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</si>
  <si>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</si>
  <si>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</si>
  <si>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</si>
  <si>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</si>
  <si>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</si>
  <si>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</si>
  <si>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</si>
  <si>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</si>
  <si>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</si>
  <si>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</si>
  <si>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</si>
  <si>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</si>
  <si>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</si>
  <si>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</si>
  <si>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</si>
  <si>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</si>
  <si>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</si>
  <si>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</si>
  <si>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</si>
  <si>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</si>
  <si>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</si>
  <si>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</si>
  <si>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</si>
  <si>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</si>
  <si>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</si>
  <si>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</si>
  <si>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</si>
  <si>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</si>
  <si>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</si>
  <si>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</si>
  <si>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</si>
  <si>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</si>
  <si>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</si>
  <si>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</si>
  <si>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</si>
  <si>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</si>
  <si>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</si>
  <si>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</si>
  <si>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</si>
  <si>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</si>
  <si>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</si>
  <si>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</si>
  <si>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</si>
  <si>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</si>
  <si>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</si>
  <si>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</si>
  <si>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</si>
  <si>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</si>
  <si>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</si>
  <si>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</si>
  <si>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</si>
  <si>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</si>
  <si>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</si>
  <si>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</si>
  <si>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</si>
  <si>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</si>
  <si>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</si>
  <si>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</si>
  <si>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</si>
  <si>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</si>
  <si>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</si>
  <si>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</si>
  <si>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</si>
  <si>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</si>
  <si>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</si>
  <si>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</si>
  <si>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</si>
  <si>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</si>
  <si>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</si>
  <si>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</si>
  <si>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</si>
  <si>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</si>
  <si>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</si>
  <si>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</si>
  <si>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</si>
  <si>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</si>
  <si>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</si>
  <si>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</si>
  <si>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</si>
  <si>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</si>
  <si>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</si>
  <si>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</si>
  <si>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</si>
  <si>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</si>
  <si>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</si>
  <si>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</si>
  <si>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</si>
  <si>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</si>
  <si>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</si>
  <si>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</si>
  <si>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</si>
  <si>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</si>
  <si>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</si>
  <si>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</si>
  <si>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</si>
  <si>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</si>
  <si>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</si>
  <si>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</si>
  <si>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</si>
  <si>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</si>
  <si>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</si>
  <si>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</si>
  <si>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</si>
  <si>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</si>
  <si>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</si>
  <si>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</si>
  <si>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</si>
  <si>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</si>
  <si>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</si>
  <si>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</si>
  <si>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</si>
  <si>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</si>
  <si>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</si>
  <si>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</si>
  <si>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</si>
  <si>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</si>
  <si>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</si>
  <si>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</si>
  <si>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</si>
  <si>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</si>
  <si>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</si>
  <si>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</si>
  <si>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</si>
  <si>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</si>
  <si>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</si>
  <si>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</si>
  <si>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</si>
  <si>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</si>
  <si>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</si>
  <si>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</si>
  <si>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</si>
  <si>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</si>
  <si>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</si>
  <si>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</si>
  <si>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</si>
  <si>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</si>
  <si>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</si>
  <si>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</si>
  <si>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</si>
  <si>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</si>
  <si>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</si>
  <si>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</si>
  <si>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</si>
  <si>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</si>
  <si>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</si>
  <si>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</si>
  <si>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</si>
  <si>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</si>
  <si>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</si>
  <si>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</si>
  <si>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</si>
  <si>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</si>
  <si>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</si>
  <si>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</si>
  <si>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</si>
  <si>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</si>
  <si>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</si>
  <si>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</si>
  <si>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</si>
  <si>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</si>
  <si>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</si>
  <si>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</si>
  <si>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</si>
  <si>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</si>
  <si>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</si>
  <si>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</si>
  <si>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</si>
  <si>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</si>
  <si>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</si>
  <si>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</si>
  <si>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</si>
  <si>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</si>
  <si>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</si>
  <si>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</si>
  <si>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</si>
  <si>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</si>
  <si>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</si>
  <si>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</si>
  <si>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</si>
  <si>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</si>
  <si>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</si>
  <si>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</si>
  <si>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</si>
  <si>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</si>
  <si>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</si>
  <si>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</si>
  <si>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</si>
  <si>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</si>
  <si>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</si>
  <si>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</si>
  <si>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</si>
  <si>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</si>
  <si>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</si>
  <si>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</si>
  <si>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</si>
  <si>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</si>
  <si>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</si>
  <si>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</si>
  <si>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</si>
  <si>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</si>
  <si>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</si>
  <si>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</si>
  <si>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</si>
  <si>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</si>
  <si>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</si>
  <si>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</si>
  <si>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</si>
  <si>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</si>
  <si>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</si>
  <si>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</si>
  <si>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</si>
  <si>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</si>
  <si>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</si>
  <si>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</si>
  <si>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</si>
  <si>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</si>
  <si>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</si>
  <si>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</si>
  <si>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</si>
  <si>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</si>
  <si>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</si>
  <si>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</si>
  <si>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</si>
  <si>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</si>
  <si>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</si>
  <si>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</si>
  <si>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</si>
  <si>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</si>
  <si>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</si>
  <si>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</si>
  <si>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</si>
  <si>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</si>
  <si>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</si>
  <si>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</si>
  <si>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</si>
  <si>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</si>
  <si>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</si>
  <si>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</si>
  <si>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</si>
  <si>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</si>
  <si>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</si>
  <si>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</si>
  <si>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</si>
  <si>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</si>
  <si>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</si>
  <si>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</si>
  <si>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</si>
  <si>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</si>
  <si>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</si>
  <si>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</si>
  <si>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</si>
  <si>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</si>
  <si>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</si>
  <si>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</si>
  <si>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</si>
  <si>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</si>
  <si>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</si>
  <si>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</si>
  <si>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</si>
  <si>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</si>
  <si>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</si>
  <si>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</si>
  <si>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</si>
  <si>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</si>
  <si>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</si>
  <si>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</si>
  <si>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</si>
  <si>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</si>
  <si>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</si>
  <si>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</si>
  <si>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</si>
  <si>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</si>
  <si>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</si>
  <si>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</si>
  <si>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</si>
  <si>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</si>
  <si>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</si>
  <si>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</si>
  <si>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</si>
  <si>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</si>
  <si>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</si>
  <si>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</si>
  <si>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</si>
  <si>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</si>
  <si>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</si>
  <si>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</si>
  <si>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</si>
  <si>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</si>
  <si>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</si>
  <si>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</si>
  <si>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</si>
  <si>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</si>
  <si>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</si>
  <si>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</si>
  <si>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</si>
  <si>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</si>
  <si>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</si>
  <si>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</si>
  <si>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</si>
  <si>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</si>
  <si>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</si>
  <si>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</si>
  <si>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</si>
  <si>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</si>
  <si>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</si>
  <si>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</si>
  <si>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</si>
  <si>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</si>
  <si>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</si>
  <si>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</si>
  <si>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</si>
  <si>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</si>
  <si>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</si>
  <si>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</si>
  <si>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</si>
  <si>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</si>
  <si>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</si>
  <si>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</si>
  <si>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</si>
  <si>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</si>
  <si>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</si>
  <si>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</si>
  <si>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</si>
  <si>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</si>
  <si>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</si>
  <si>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</si>
  <si>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</si>
  <si>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</si>
  <si>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</si>
  <si>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</si>
  <si>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</si>
  <si>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</si>
  <si>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</si>
  <si>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</si>
  <si>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</si>
  <si>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</si>
  <si>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</si>
  <si>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</si>
  <si>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</si>
  <si>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</si>
  <si>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</si>
  <si>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</si>
  <si>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</si>
  <si>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</si>
  <si>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</si>
  <si>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</si>
  <si>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</si>
  <si>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</si>
  <si>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</si>
  <si>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</si>
  <si>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</si>
  <si>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</si>
  <si>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</si>
  <si>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</si>
  <si>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</si>
  <si>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</si>
  <si>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</si>
  <si>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</si>
  <si>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</si>
  <si>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</si>
  <si>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</si>
  <si>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</si>
  <si>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</si>
  <si>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</si>
  <si>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</si>
  <si>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</si>
  <si>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</si>
  <si>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</si>
  <si>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</si>
  <si>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</si>
  <si>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</si>
  <si>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</si>
  <si>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</si>
  <si>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</si>
  <si>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</si>
  <si>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</si>
  <si>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</si>
  <si>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</si>
  <si>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</si>
  <si>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</si>
  <si>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</si>
  <si>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</si>
  <si>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</si>
  <si>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</si>
  <si>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</si>
  <si>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</si>
  <si>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</si>
  <si>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</si>
  <si>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</si>
  <si>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</si>
  <si>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</si>
  <si>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</si>
  <si>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</si>
  <si>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</si>
  <si>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</si>
  <si>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</si>
  <si>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</si>
  <si>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</si>
  <si>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</si>
  <si>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</si>
  <si>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</si>
  <si>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</si>
  <si>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</si>
  <si>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</si>
  <si>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</si>
  <si>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</si>
  <si>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</si>
  <si>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</si>
  <si>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</si>
  <si>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</si>
  <si>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</si>
  <si>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</si>
  <si>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</si>
  <si>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</si>
  <si>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</si>
  <si>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</si>
  <si>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</si>
  <si>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</si>
  <si>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</si>
  <si>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</si>
  <si>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</si>
  <si>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</si>
  <si>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</si>
  <si>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</si>
  <si>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</si>
  <si>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</si>
  <si>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</si>
  <si>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</si>
  <si>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</si>
  <si>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</si>
  <si>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</si>
  <si>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</si>
  <si>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</si>
  <si>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</si>
  <si>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</si>
  <si>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</si>
  <si>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</si>
  <si>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</si>
  <si>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</si>
  <si>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</si>
  <si>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</si>
  <si>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</si>
  <si>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</si>
  <si>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</si>
  <si>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</si>
  <si>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</si>
  <si>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</si>
  <si>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</si>
  <si>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</si>
  <si>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</si>
  <si>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</si>
  <si>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</si>
  <si>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</si>
  <si>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</si>
  <si>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</si>
  <si>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</si>
  <si>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</si>
  <si>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</si>
  <si>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</si>
  <si>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</si>
  <si>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</si>
  <si>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</si>
  <si>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</si>
  <si>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</si>
  <si>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</si>
  <si>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</si>
  <si>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</si>
  <si>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</si>
  <si>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</si>
  <si>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</si>
  <si>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</si>
  <si>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</si>
  <si>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</si>
  <si>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</si>
  <si>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</si>
  <si>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</si>
  <si>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</si>
  <si>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</si>
  <si>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</si>
  <si>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</si>
  <si>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</si>
  <si>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</si>
  <si>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</si>
  <si>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</si>
  <si>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</si>
  <si>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</si>
  <si>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</si>
  <si>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</si>
  <si>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</si>
  <si>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</si>
  <si>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</si>
  <si>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</si>
  <si>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</si>
  <si>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</si>
  <si>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</si>
  <si>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</si>
  <si>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</si>
  <si>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</si>
  <si>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</si>
  <si>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</si>
  <si>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</si>
  <si>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</si>
  <si>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</si>
  <si>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</si>
  <si>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</si>
  <si>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</si>
  <si>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</si>
  <si>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</si>
  <si>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</si>
  <si>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</si>
  <si>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</si>
  <si>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</si>
  <si>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</si>
  <si>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</si>
  <si>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</si>
  <si>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</si>
  <si>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</si>
  <si>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</si>
  <si>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</si>
  <si>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</si>
  <si>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</si>
  <si>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</si>
  <si>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</si>
  <si>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</si>
  <si>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</si>
  <si>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</si>
  <si>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</si>
  <si>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</si>
  <si>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</si>
  <si>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</si>
  <si>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</si>
  <si>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</si>
  <si>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</si>
  <si>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</si>
  <si>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</si>
  <si>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</si>
  <si>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</si>
  <si>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</si>
  <si>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</si>
  <si>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</si>
  <si>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</si>
  <si>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</si>
  <si>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</si>
  <si>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</si>
  <si>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</si>
  <si>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</si>
  <si>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</si>
  <si>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</si>
  <si>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</si>
  <si>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</si>
  <si>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</si>
  <si>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</si>
  <si>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</si>
  <si>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</si>
  <si>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</si>
  <si>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</si>
  <si>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</si>
  <si>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</si>
  <si>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</si>
  <si>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</si>
  <si>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</si>
  <si>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</si>
  <si>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</si>
  <si>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</si>
  <si>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</si>
  <si>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</si>
  <si>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</si>
  <si>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</si>
  <si>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</si>
  <si>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</si>
  <si>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</si>
  <si>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</si>
  <si>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</si>
  <si>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</si>
  <si>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</si>
  <si>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</si>
  <si>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</si>
  <si>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</si>
  <si>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</si>
  <si>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</si>
  <si>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</si>
  <si>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</si>
  <si>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</si>
  <si>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</si>
  <si>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</si>
  <si>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</si>
  <si>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</si>
  <si>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</si>
  <si>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</si>
  <si>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</si>
  <si>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</si>
  <si>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</si>
  <si>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</si>
  <si>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</si>
  <si>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</si>
  <si>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</si>
  <si>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</si>
  <si>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</si>
  <si>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</si>
  <si>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</si>
  <si>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</si>
  <si>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</si>
  <si>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</si>
  <si>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</si>
  <si>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</si>
  <si>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</si>
  <si>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</si>
  <si>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</si>
  <si>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</si>
  <si>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</si>
  <si>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</si>
  <si>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</si>
  <si>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</si>
  <si>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</si>
  <si>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</si>
  <si>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</si>
  <si>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</si>
  <si>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</si>
  <si>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</si>
  <si>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</si>
  <si>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</si>
  <si>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</si>
  <si>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</si>
  <si>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</si>
  <si>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</si>
  <si>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</si>
  <si>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</si>
  <si>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</si>
  <si>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</si>
  <si>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</si>
  <si>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</si>
  <si>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</si>
  <si>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</si>
  <si>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</si>
  <si>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</si>
  <si>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</si>
  <si>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</si>
  <si>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</si>
  <si>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</si>
  <si>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</si>
  <si>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</si>
  <si>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</si>
  <si>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</si>
  <si>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</si>
  <si>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</si>
  <si>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</si>
  <si>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</si>
  <si>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</si>
  <si>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</si>
  <si>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</si>
  <si>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</si>
  <si>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</si>
  <si>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</si>
  <si>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</si>
  <si>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</si>
  <si>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</si>
  <si>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</si>
  <si>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</si>
  <si>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</si>
  <si>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</si>
  <si>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</si>
  <si>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</si>
  <si>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</si>
  <si>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</si>
  <si>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</si>
  <si>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</si>
  <si>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</si>
  <si>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</si>
  <si>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</si>
  <si>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</si>
  <si>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</si>
  <si>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</si>
  <si>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</si>
  <si>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</si>
  <si>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</si>
  <si>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</si>
  <si>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</si>
  <si>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</si>
  <si>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</si>
  <si>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</si>
  <si>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</si>
  <si>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</si>
  <si>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</si>
  <si>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</si>
  <si>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</si>
  <si>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</si>
  <si>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</si>
  <si>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</si>
  <si>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</si>
  <si>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</si>
  <si>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</si>
  <si>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</si>
  <si>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</si>
  <si>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</si>
  <si>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</si>
  <si>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</si>
  <si>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</si>
  <si>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</si>
  <si>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</si>
  <si>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</si>
  <si>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</si>
  <si>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</si>
  <si>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</si>
  <si>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</si>
  <si>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</si>
  <si>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</si>
  <si>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</si>
  <si>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</si>
  <si>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</si>
  <si>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</si>
  <si>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</si>
  <si>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</si>
  <si>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</si>
  <si>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</si>
  <si>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</si>
  <si>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</si>
  <si>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</si>
  <si>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</si>
  <si>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</si>
  <si>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</si>
  <si>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</si>
  <si>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</si>
  <si>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</si>
  <si>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</si>
  <si>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</si>
  <si>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</si>
  <si>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</si>
  <si>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</si>
  <si>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</si>
  <si>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</si>
  <si>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</si>
  <si>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</si>
  <si>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</si>
  <si>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</si>
  <si>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</si>
  <si>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</si>
  <si>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</si>
  <si>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</si>
  <si>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</si>
  <si>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</si>
  <si>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</si>
  <si>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</si>
  <si>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</si>
  <si>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</si>
  <si>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</si>
  <si>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</si>
  <si>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</si>
  <si>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</si>
  <si>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</si>
  <si>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</si>
  <si>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</si>
  <si>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</si>
  <si>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</si>
  <si>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</si>
  <si>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</si>
  <si>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</si>
  <si>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</si>
  <si>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</si>
  <si>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</si>
  <si>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</si>
  <si>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</si>
  <si>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</si>
  <si>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</si>
  <si>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</si>
  <si>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</si>
  <si>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</si>
  <si>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</si>
  <si>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</si>
  <si>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</si>
  <si>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</si>
  <si>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</si>
  <si>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</si>
  <si>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</si>
  <si>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</si>
  <si>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</si>
  <si>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</si>
  <si>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</si>
  <si>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</si>
  <si>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</si>
  <si>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</si>
  <si>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</si>
  <si>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</si>
  <si>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</si>
  <si>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</si>
  <si>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</si>
  <si>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</si>
  <si>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</si>
  <si>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</si>
  <si>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</si>
  <si>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</si>
  <si>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</si>
  <si>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</si>
  <si>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</si>
  <si>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</si>
  <si>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</si>
  <si>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</si>
  <si>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</si>
  <si>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</si>
  <si>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</si>
  <si>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</si>
  <si>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</si>
  <si>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</si>
  <si>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</si>
  <si>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</si>
  <si>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</si>
  <si>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</si>
  <si>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</si>
  <si>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</si>
  <si>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</si>
  <si>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</si>
  <si>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</si>
  <si>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</si>
  <si>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</si>
  <si>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</si>
  <si>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</si>
  <si>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</si>
  <si>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</si>
  <si>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</si>
  <si>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</si>
  <si>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</si>
  <si>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</si>
  <si>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</si>
  <si>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</si>
  <si>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</si>
  <si>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</si>
  <si>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</si>
  <si>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</si>
  <si>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</si>
  <si>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</si>
  <si>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</si>
  <si>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</si>
  <si>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</si>
  <si>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</si>
  <si>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</si>
  <si>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</si>
  <si>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</si>
  <si>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</si>
  <si>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</si>
  <si>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</si>
  <si>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</si>
  <si>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</si>
  <si>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</si>
  <si>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</si>
  <si>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</si>
  <si>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</si>
  <si>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</si>
  <si>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</si>
  <si>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</si>
  <si>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</si>
  <si>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</si>
  <si>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</si>
  <si>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</si>
  <si>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</si>
  <si>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</si>
  <si>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</si>
  <si>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</si>
  <si>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</si>
  <si>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</si>
  <si>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</si>
  <si>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</si>
  <si>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</si>
  <si>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</si>
  <si>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</si>
  <si>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</si>
  <si>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</si>
  <si>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</si>
  <si>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</si>
  <si>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</si>
  <si>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</si>
  <si>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</si>
  <si>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</si>
  <si>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</si>
  <si>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</si>
  <si>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</si>
  <si>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</si>
  <si>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</si>
  <si>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</si>
  <si>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</si>
  <si>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</si>
  <si>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</si>
  <si>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</si>
  <si>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</si>
  <si>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</si>
  <si>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</si>
  <si>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</si>
  <si>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</si>
  <si>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</si>
  <si>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</si>
  <si>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</si>
  <si>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</si>
  <si>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</si>
  <si>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</si>
  <si>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</si>
  <si>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</si>
  <si>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</si>
  <si>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</si>
  <si>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</si>
  <si>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</si>
  <si>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</si>
  <si>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</si>
  <si>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</si>
  <si>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</si>
  <si>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</si>
  <si>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</si>
  <si>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</si>
  <si>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</si>
  <si>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</si>
  <si>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</si>
  <si>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</si>
  <si>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</si>
  <si>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</si>
  <si>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</si>
  <si>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</si>
  <si>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</si>
  <si>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</si>
  <si>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</si>
  <si>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</si>
  <si>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</si>
  <si>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</si>
  <si>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</si>
  <si>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</si>
  <si>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</si>
  <si>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</si>
  <si>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</si>
  <si>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</si>
  <si>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</si>
  <si>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</si>
  <si>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</si>
  <si>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</si>
  <si>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</si>
  <si>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</si>
  <si>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</si>
  <si>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</si>
  <si>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</si>
  <si>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</si>
  <si>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</si>
  <si>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</si>
  <si>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</si>
  <si>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</si>
  <si>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</si>
  <si>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</si>
  <si>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</si>
  <si>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</si>
  <si>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</si>
  <si>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</si>
  <si>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</si>
  <si>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</si>
  <si>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</si>
  <si>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</si>
  <si>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</si>
  <si>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</si>
  <si>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</si>
  <si>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</si>
  <si>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</si>
  <si>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</si>
  <si>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</si>
  <si>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</si>
  <si>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</si>
  <si>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</si>
  <si>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</si>
  <si>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</si>
  <si>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</si>
  <si>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</si>
  <si>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</si>
  <si>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</si>
  <si>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</si>
  <si>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</si>
  <si>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</si>
  <si>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</si>
  <si>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</si>
  <si>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</si>
  <si>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</si>
  <si>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</si>
  <si>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</si>
  <si>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</si>
  <si>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</si>
  <si>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</si>
  <si>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</si>
  <si>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</si>
  <si>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</si>
  <si>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</si>
  <si>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</si>
  <si>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</si>
  <si>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</si>
  <si>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</si>
  <si>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</si>
  <si>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</si>
  <si>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</si>
  <si>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</si>
  <si>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</si>
  <si>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</si>
  <si>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</si>
  <si>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</si>
  <si>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</si>
  <si>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</si>
  <si>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</si>
  <si>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</si>
  <si>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</si>
  <si>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</si>
  <si>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</si>
  <si>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</si>
  <si>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</si>
  <si>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</si>
  <si>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</si>
  <si>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</si>
  <si>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</si>
  <si>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</si>
  <si>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</si>
  <si>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</si>
  <si>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</si>
  <si>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</si>
  <si>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</si>
  <si>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</si>
  <si>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</si>
  <si>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</si>
  <si>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</si>
  <si>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</si>
  <si>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</si>
  <si>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</si>
  <si>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</si>
  <si>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</si>
  <si>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</si>
  <si>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</si>
  <si>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</si>
  <si>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</si>
  <si>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</si>
  <si>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</si>
  <si>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</si>
  <si>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</si>
  <si>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</si>
  <si>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</si>
  <si>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</si>
  <si>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</si>
  <si>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</si>
  <si>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</si>
  <si>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</si>
  <si>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</si>
  <si>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</si>
  <si>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</si>
  <si>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</si>
  <si>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</si>
  <si>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</si>
  <si>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</si>
  <si>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</si>
  <si>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</si>
  <si>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</si>
  <si>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</si>
  <si>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</si>
  <si>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</si>
  <si>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</si>
  <si>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</si>
  <si>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</si>
  <si>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</si>
  <si>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</si>
  <si>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</si>
  <si>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</si>
  <si>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</si>
  <si>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</si>
  <si>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</si>
  <si>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</si>
  <si>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</si>
  <si>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</si>
  <si>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</si>
  <si>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</si>
  <si>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</si>
  <si>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</si>
  <si>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</si>
  <si>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</si>
  <si>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</si>
  <si>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</si>
  <si>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</si>
  <si>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</si>
  <si>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</si>
  <si>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</si>
  <si>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</si>
  <si>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</si>
  <si>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</si>
  <si>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</si>
  <si>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</si>
  <si>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</si>
  <si>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</si>
  <si>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</si>
  <si>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</si>
  <si>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</si>
  <si>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</si>
  <si>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</si>
  <si>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</si>
  <si>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</si>
  <si>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</si>
  <si>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</si>
  <si>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</si>
  <si>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</si>
  <si>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</si>
  <si>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</si>
  <si>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</si>
  <si>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</si>
  <si>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</si>
  <si>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</si>
  <si>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</si>
  <si>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</si>
  <si>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</si>
  <si>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</si>
  <si>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</si>
  <si>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</si>
  <si>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</si>
  <si>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</si>
  <si>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</si>
  <si>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</si>
  <si>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</si>
  <si>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</si>
  <si>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</si>
  <si>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</si>
  <si>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</si>
  <si>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</si>
  <si>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</si>
  <si>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</si>
  <si>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</si>
  <si>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</si>
  <si>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</si>
  <si>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</si>
  <si>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</si>
  <si>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</si>
  <si>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</si>
  <si>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</si>
  <si>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</si>
  <si>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</si>
  <si>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</si>
  <si>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</si>
  <si>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</si>
  <si>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</si>
  <si>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</si>
  <si>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</si>
  <si>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</si>
  <si>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</si>
  <si>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</si>
  <si>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</si>
  <si>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</si>
  <si>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</si>
  <si>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</si>
  <si>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</si>
  <si>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</si>
  <si>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</si>
  <si>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</si>
  <si>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</si>
  <si>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</si>
  <si>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</si>
  <si>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</si>
  <si>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</si>
  <si>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</si>
  <si>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</si>
  <si>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</si>
  <si>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</si>
  <si>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</si>
  <si>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</si>
  <si>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</si>
  <si>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</si>
  <si>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</si>
  <si>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</si>
  <si>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</si>
  <si>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</si>
  <si>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</si>
  <si>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</si>
  <si>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</si>
  <si>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</si>
  <si>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</si>
  <si>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</si>
  <si>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</si>
  <si>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</si>
  <si>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</si>
  <si>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</si>
  <si>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</si>
  <si>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</si>
  <si>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</si>
  <si>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</si>
  <si>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</si>
  <si>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</si>
  <si>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</si>
  <si>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</si>
  <si>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</si>
  <si>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</si>
  <si>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</si>
  <si>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</si>
  <si>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</si>
  <si>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</si>
  <si>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</si>
  <si>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</si>
  <si>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</si>
  <si>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</si>
  <si>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</si>
  <si>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</si>
  <si>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</si>
  <si>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</si>
  <si>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</si>
  <si>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</si>
  <si>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</si>
  <si>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</si>
  <si>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</si>
  <si>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</si>
  <si>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</si>
  <si>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</si>
  <si>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</si>
  <si>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</si>
  <si>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</si>
  <si>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</si>
  <si>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</si>
  <si>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</si>
  <si>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</si>
  <si>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</si>
  <si>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</si>
  <si>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</si>
  <si>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</si>
  <si>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</si>
  <si>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</si>
  <si>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</si>
  <si>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</si>
  <si>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</si>
  <si>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</si>
  <si>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</si>
  <si>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</si>
  <si>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</si>
  <si>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</si>
  <si>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</si>
  <si>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</si>
  <si>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</si>
  <si>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</si>
  <si>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</si>
  <si>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</si>
  <si>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</si>
  <si>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</si>
  <si>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</si>
  <si>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</si>
  <si>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</si>
  <si>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</si>
  <si>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</si>
  <si>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</si>
  <si>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</si>
  <si>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</si>
  <si>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</si>
  <si>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</si>
  <si>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</si>
  <si>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</si>
  <si>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</si>
  <si>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</si>
  <si>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</si>
  <si>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</si>
  <si>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</si>
  <si>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</si>
  <si>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</si>
  <si>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</si>
  <si>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</si>
  <si>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</si>
  <si>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</si>
  <si>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</si>
  <si>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</si>
  <si>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</si>
  <si>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</si>
  <si>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</si>
  <si>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</si>
  <si>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</si>
  <si>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</si>
  <si>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</si>
  <si>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</si>
  <si>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</si>
  <si>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</si>
  <si>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</si>
  <si>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</si>
  <si>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</si>
  <si>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</si>
  <si>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</si>
  <si>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</si>
  <si>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</si>
  <si>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</si>
  <si>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</si>
  <si>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</si>
  <si>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</si>
  <si>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</si>
  <si>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</si>
  <si>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</si>
  <si>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</si>
  <si>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</si>
  <si>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</si>
  <si>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</si>
  <si>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</si>
  <si>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</si>
  <si>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</si>
  <si>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</si>
  <si>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</si>
  <si>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</si>
  <si>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</si>
  <si>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</si>
  <si>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</si>
  <si>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</si>
  <si>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</si>
  <si>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</si>
  <si>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</si>
  <si>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</si>
  <si>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</si>
  <si>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</si>
  <si>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</si>
  <si>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</si>
  <si>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</si>
  <si>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</si>
  <si>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</si>
  <si>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</si>
  <si>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</si>
  <si>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</si>
  <si>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</si>
  <si>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</si>
  <si>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</si>
  <si>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</si>
  <si>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</si>
  <si>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</si>
  <si>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</si>
  <si>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</si>
  <si>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</si>
  <si>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</si>
  <si>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</si>
  <si>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</si>
  <si>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</si>
  <si>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</si>
  <si>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</si>
  <si>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</si>
  <si>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</si>
  <si>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</si>
  <si>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</si>
  <si>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</si>
  <si>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</si>
  <si>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</si>
  <si>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</si>
  <si>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</si>
  <si>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</si>
  <si>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</si>
  <si>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</si>
  <si>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</si>
  <si>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</si>
  <si>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</si>
  <si>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</si>
  <si>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</si>
  <si>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</si>
  <si>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</si>
  <si>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</si>
  <si>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</si>
  <si>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</si>
  <si>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</si>
  <si>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</si>
  <si>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</si>
  <si>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</si>
  <si>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</si>
  <si>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</si>
  <si>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</si>
  <si>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</si>
  <si>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</si>
  <si>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</si>
  <si>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</si>
  <si>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</si>
  <si>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</si>
  <si>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</si>
  <si>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</si>
  <si>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</si>
  <si>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</si>
  <si>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</si>
  <si>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</si>
  <si>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</si>
  <si>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</si>
  <si>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</si>
  <si>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</si>
  <si>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</si>
  <si>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</si>
  <si>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</si>
  <si>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</si>
  <si>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</si>
  <si>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</si>
  <si>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</si>
  <si>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</si>
  <si>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</si>
  <si>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</si>
  <si>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</si>
  <si>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</si>
  <si>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</si>
  <si>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</si>
  <si>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</si>
  <si>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</si>
  <si>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</si>
  <si>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</si>
  <si>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</si>
  <si>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</si>
  <si>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</si>
  <si>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</si>
  <si>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</si>
  <si>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</si>
  <si>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</si>
  <si>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</si>
  <si>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</si>
  <si>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</si>
  <si>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</si>
  <si>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</si>
  <si>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</si>
  <si>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</si>
  <si>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</si>
  <si>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</si>
  <si>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</si>
  <si>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</si>
  <si>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</si>
  <si>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</si>
  <si>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</si>
  <si>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</si>
  <si>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</si>
  <si>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</si>
  <si>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</si>
  <si>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</si>
  <si>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</si>
  <si>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</si>
  <si>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</si>
  <si>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</si>
  <si>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</si>
  <si>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</si>
  <si>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</si>
  <si>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</si>
  <si>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</si>
  <si>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</si>
  <si>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</si>
  <si>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</si>
  <si>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</si>
  <si>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</si>
  <si>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</si>
  <si>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</si>
  <si>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</si>
  <si>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</si>
  <si>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</si>
  <si>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</si>
  <si>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</si>
  <si>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</si>
  <si>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</si>
  <si>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</si>
  <si>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</si>
  <si>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</si>
  <si>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</si>
  <si>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</si>
  <si>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</si>
  <si>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</si>
  <si>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</si>
  <si>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</si>
  <si>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</si>
  <si>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</si>
  <si>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</si>
  <si>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</si>
  <si>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</si>
  <si>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</si>
  <si>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</si>
  <si>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</si>
  <si>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</si>
  <si>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</si>
  <si>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</si>
  <si>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</si>
  <si>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</si>
  <si>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</si>
  <si>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</si>
  <si>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</si>
  <si>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</si>
  <si>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</si>
  <si>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</si>
  <si>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</si>
  <si>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</si>
  <si>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</si>
  <si>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</si>
  <si>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</si>
  <si>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</si>
  <si>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</si>
  <si>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</si>
  <si>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</si>
  <si>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</si>
  <si>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</si>
  <si>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</si>
  <si>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</si>
  <si>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</si>
  <si>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</si>
  <si>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</si>
  <si>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</si>
  <si>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</si>
  <si>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</si>
  <si>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</si>
  <si>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</si>
  <si>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</si>
  <si>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</si>
  <si>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</si>
  <si>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</si>
  <si>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</si>
  <si>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</si>
  <si>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</si>
  <si>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</si>
  <si>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</si>
  <si>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</si>
  <si>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</si>
  <si>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</si>
  <si>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</si>
  <si>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</si>
  <si>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</si>
  <si>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</si>
  <si>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</si>
  <si>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</si>
  <si>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</si>
  <si>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</si>
  <si>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</si>
  <si>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</si>
  <si>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</si>
  <si>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</si>
  <si>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</si>
  <si>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</si>
  <si>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</si>
  <si>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</si>
  <si>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</si>
  <si>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</si>
  <si>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</si>
  <si>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</si>
  <si>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</si>
  <si>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</si>
  <si>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</si>
  <si>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</si>
  <si>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</si>
  <si>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</si>
  <si>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</si>
  <si>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</si>
  <si>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</si>
  <si>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</si>
  <si>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</si>
  <si>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</si>
  <si>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</si>
  <si>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</si>
  <si>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</si>
  <si>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</si>
  <si>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</si>
  <si>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</si>
  <si>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</si>
  <si>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</si>
  <si>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</si>
  <si>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</si>
  <si>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</si>
  <si>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</si>
  <si>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</si>
  <si>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</si>
  <si>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</si>
  <si>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</si>
  <si>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</si>
  <si>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</si>
  <si>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</si>
  <si>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</si>
  <si>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</si>
  <si>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</si>
  <si>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</si>
  <si>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</si>
  <si>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</si>
  <si>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</si>
  <si>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</si>
  <si>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</si>
  <si>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</si>
  <si>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</si>
  <si>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</si>
  <si>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</si>
  <si>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</si>
  <si>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</si>
  <si>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</si>
  <si>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</si>
  <si>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</si>
  <si>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</si>
  <si>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</si>
  <si>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</si>
  <si>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</si>
  <si>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</si>
  <si>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</si>
  <si>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</si>
  <si>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</si>
  <si>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</si>
  <si>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</si>
  <si>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</si>
  <si>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</si>
  <si>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</si>
  <si>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</si>
  <si>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</si>
  <si>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</si>
  <si>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</si>
  <si>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</si>
  <si>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</si>
  <si>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</si>
  <si>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</si>
  <si>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</si>
  <si>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</si>
  <si>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</si>
  <si>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</si>
  <si>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</si>
  <si>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</si>
  <si>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</si>
  <si>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</si>
  <si>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</si>
  <si>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</si>
  <si>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</si>
  <si>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</si>
  <si>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</si>
  <si>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</si>
  <si>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</si>
  <si>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</si>
  <si>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</si>
  <si>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</si>
  <si>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</si>
  <si>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</si>
  <si>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</si>
  <si>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</si>
  <si>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</si>
  <si>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</si>
  <si>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</si>
  <si>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</si>
  <si>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</si>
  <si>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</si>
  <si>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</si>
  <si>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</si>
  <si>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</si>
  <si>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</si>
  <si>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</si>
  <si>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</si>
  <si>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</si>
  <si>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</si>
  <si>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</si>
  <si>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</si>
  <si>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</si>
  <si>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</si>
  <si>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</si>
  <si>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</si>
  <si>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</si>
  <si>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</si>
  <si>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</si>
  <si>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</si>
  <si>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</si>
  <si>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</si>
  <si>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</si>
  <si>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</si>
  <si>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</si>
  <si>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</si>
  <si>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</si>
  <si>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</si>
  <si>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</si>
  <si>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</si>
  <si>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</si>
  <si>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</si>
  <si>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</si>
  <si>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</si>
  <si>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</si>
  <si>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</si>
  <si>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</si>
  <si>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</si>
  <si>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</si>
  <si>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</si>
  <si>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</si>
  <si>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</si>
  <si>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</si>
  <si>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</si>
  <si>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</si>
  <si>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</si>
  <si>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</si>
  <si>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</si>
  <si>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</si>
  <si>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</si>
  <si>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</si>
  <si>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</si>
  <si>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</si>
  <si>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</si>
  <si>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</si>
  <si>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</si>
  <si>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</si>
  <si>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</si>
  <si>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</si>
  <si>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</si>
  <si>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</si>
  <si>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</si>
  <si>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</si>
  <si>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</si>
  <si>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</si>
  <si>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</si>
  <si>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</si>
  <si>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</si>
  <si>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</si>
  <si>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</si>
  <si>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</si>
  <si>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</si>
  <si>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</si>
  <si>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</si>
  <si>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</si>
  <si>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</si>
  <si>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</si>
  <si>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</si>
  <si>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</si>
  <si>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</si>
  <si>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</si>
  <si>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</si>
  <si>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</si>
  <si>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</si>
  <si>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</si>
  <si>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</si>
  <si>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</si>
  <si>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</si>
  <si>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</si>
  <si>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</si>
  <si>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</si>
  <si>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</si>
  <si>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</si>
  <si>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</si>
  <si>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</si>
  <si>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</si>
  <si>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</si>
  <si>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</si>
  <si>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</si>
  <si>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</si>
  <si>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</si>
  <si>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</si>
  <si>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</si>
  <si>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</si>
  <si>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</si>
  <si>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</si>
  <si>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</si>
  <si>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</si>
  <si>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</si>
  <si>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</si>
  <si>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</si>
  <si>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</si>
  <si>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</si>
  <si>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</si>
  <si>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</si>
  <si>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</si>
  <si>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</si>
  <si>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</si>
  <si>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</si>
  <si>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</si>
  <si>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</si>
  <si>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</si>
  <si>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</si>
  <si>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</si>
  <si>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</si>
  <si>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</si>
  <si>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</si>
  <si>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</si>
  <si>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</si>
  <si>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</si>
  <si>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</si>
  <si>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</si>
  <si>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</si>
  <si>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</si>
  <si>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</si>
  <si>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</si>
  <si>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</si>
  <si>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</si>
  <si>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</si>
  <si>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</si>
  <si>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</si>
  <si>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</si>
  <si>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</si>
  <si>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</si>
  <si>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</si>
  <si>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</si>
  <si>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</si>
  <si>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</si>
  <si>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</si>
  <si>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</si>
  <si>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</si>
  <si>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</si>
  <si>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</si>
  <si>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</si>
  <si>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</si>
  <si>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</si>
  <si>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</si>
  <si>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</si>
  <si>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</si>
  <si>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</si>
  <si>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</si>
  <si>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</si>
  <si>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</si>
  <si>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</si>
  <si>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</si>
  <si>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</si>
  <si>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</si>
  <si>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</si>
  <si>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</si>
  <si>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</si>
  <si>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</si>
  <si>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</si>
  <si>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</si>
  <si>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</si>
  <si>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</si>
  <si>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</si>
  <si>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</si>
  <si>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</si>
  <si>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</si>
  <si>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</si>
  <si>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</si>
  <si>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</si>
  <si>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</si>
  <si>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</si>
  <si>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</si>
  <si>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</si>
  <si>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</si>
  <si>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</si>
  <si>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</si>
  <si>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</si>
  <si>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</si>
  <si>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</si>
  <si>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</si>
  <si>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</si>
  <si>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</si>
  <si>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</si>
  <si>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</si>
  <si>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</si>
  <si>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</si>
  <si>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</si>
  <si>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</si>
  <si>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</si>
  <si>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</si>
  <si>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</si>
  <si>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</si>
  <si>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</si>
  <si>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</si>
  <si>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</si>
  <si>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</si>
  <si>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</si>
  <si>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</si>
  <si>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</si>
  <si>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</si>
  <si>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</si>
  <si>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</si>
  <si>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</si>
  <si>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</si>
  <si>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</si>
  <si>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</si>
  <si>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</si>
  <si>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</si>
  <si>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</si>
  <si>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</si>
  <si>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</si>
  <si>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</si>
  <si>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</si>
  <si>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</si>
  <si>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</si>
  <si>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</si>
  <si>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</si>
  <si>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</si>
  <si>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</si>
  <si>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</si>
  <si>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</si>
  <si>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</si>
  <si>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</si>
  <si>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</si>
  <si>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</si>
  <si>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</si>
  <si>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</si>
  <si>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</si>
  <si>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</si>
  <si>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</si>
  <si>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</si>
  <si>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</si>
  <si>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</si>
  <si>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</si>
  <si>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</si>
  <si>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</si>
  <si>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</si>
  <si>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</si>
  <si>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</si>
  <si>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</si>
  <si>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</si>
  <si>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</si>
  <si>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</si>
  <si>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</si>
  <si>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</si>
  <si>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</si>
  <si>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</si>
  <si>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</si>
  <si>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</si>
  <si>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</si>
  <si>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</si>
  <si>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</si>
  <si>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</si>
  <si>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</si>
  <si>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</si>
  <si>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</si>
  <si>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</si>
  <si>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</si>
  <si>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</si>
  <si>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</si>
  <si>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</si>
  <si>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</si>
  <si>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</si>
  <si>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</si>
  <si>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</si>
  <si>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</si>
  <si>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</si>
  <si>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</si>
  <si>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</si>
  <si>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</si>
  <si>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</si>
  <si>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</si>
  <si>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</si>
  <si>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</si>
  <si>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</si>
  <si>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</si>
  <si>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</si>
  <si>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</si>
  <si>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</si>
  <si>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</si>
  <si>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</si>
  <si>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</si>
  <si>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</si>
  <si>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</si>
  <si>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</si>
  <si>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</si>
  <si>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</si>
  <si>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</si>
  <si>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</si>
  <si>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</si>
  <si>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</si>
  <si>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</si>
  <si>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</si>
  <si>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</si>
  <si>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</si>
  <si>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</si>
  <si>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</si>
  <si>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</si>
  <si>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</si>
  <si>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</si>
  <si>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</si>
  <si>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</si>
  <si>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</si>
  <si>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</si>
  <si>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</si>
  <si>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</si>
  <si>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</si>
  <si>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</si>
  <si>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</si>
  <si>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</si>
  <si>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</si>
  <si>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</si>
  <si>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</si>
  <si>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</si>
  <si>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</si>
  <si>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</si>
  <si>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</si>
  <si>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</si>
  <si>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</si>
  <si>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</si>
  <si>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</si>
  <si>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</si>
  <si>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</si>
  <si>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</si>
  <si>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</si>
  <si>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</si>
  <si>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</si>
  <si>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</si>
  <si>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</si>
  <si>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</si>
  <si>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</si>
  <si>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</si>
  <si>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</si>
  <si>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</si>
  <si>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</si>
  <si>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</si>
  <si>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</si>
  <si>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</si>
  <si>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</si>
  <si>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</si>
  <si>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</si>
  <si>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</si>
  <si>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</si>
  <si>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</si>
  <si>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</si>
  <si>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</si>
  <si>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</si>
  <si>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</si>
  <si>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</si>
  <si>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</si>
  <si>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</si>
  <si>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</si>
  <si>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</si>
  <si>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</si>
  <si>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</si>
  <si>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</si>
  <si>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</si>
  <si>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</si>
  <si>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</si>
  <si>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</si>
  <si>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</si>
  <si>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</si>
  <si>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</si>
  <si>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</si>
  <si>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</si>
  <si>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</si>
  <si>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</si>
  <si>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</si>
  <si>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</si>
  <si>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</si>
  <si>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</si>
  <si>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</si>
  <si>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</si>
  <si>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</si>
  <si>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</si>
  <si>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</si>
  <si>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</si>
  <si>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</si>
  <si>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</si>
  <si>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</si>
  <si>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</si>
  <si>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</si>
  <si>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</si>
  <si>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</si>
  <si>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</si>
  <si>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</si>
  <si>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</si>
  <si>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</si>
  <si>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</si>
  <si>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</si>
  <si>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</si>
  <si>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</si>
  <si>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</si>
  <si>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</si>
  <si>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</si>
  <si>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</si>
  <si>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</si>
  <si>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</si>
  <si>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</si>
  <si>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</si>
  <si>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</si>
  <si>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</si>
  <si>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</si>
  <si>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</si>
  <si>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</si>
  <si>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</si>
  <si>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</si>
  <si>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</si>
  <si>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</si>
  <si>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</si>
  <si>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</si>
  <si>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</si>
  <si>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</si>
  <si>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</si>
  <si>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</si>
  <si>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</si>
  <si>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</si>
  <si>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</si>
  <si>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</si>
  <si>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</si>
  <si>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</si>
  <si>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</si>
  <si>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</si>
  <si>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</si>
  <si>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</si>
  <si>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</si>
  <si>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</si>
  <si>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</si>
  <si>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</si>
  <si>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</si>
  <si>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</si>
  <si>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</si>
  <si>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</si>
  <si>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</si>
  <si>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</si>
  <si>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</si>
  <si>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</si>
  <si>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</si>
  <si>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</si>
  <si>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</si>
  <si>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</si>
  <si>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</si>
  <si>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</si>
  <si>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</si>
  <si>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</si>
  <si>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</si>
  <si>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</si>
  <si>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</si>
  <si>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</si>
  <si>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</si>
  <si>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</si>
  <si>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</si>
  <si>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</si>
  <si>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</si>
  <si>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</si>
  <si>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</si>
  <si>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</si>
  <si>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</si>
  <si>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</si>
  <si>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</si>
  <si>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</si>
  <si>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</si>
  <si>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</si>
  <si>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</si>
  <si>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</si>
  <si>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</si>
  <si>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</si>
  <si>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</si>
  <si>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</si>
  <si>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</si>
  <si>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</si>
  <si>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</si>
  <si>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</si>
  <si>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</si>
  <si>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</si>
  <si>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</si>
  <si>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</si>
  <si>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</si>
  <si>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</si>
  <si>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</si>
  <si>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</si>
  <si>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</si>
  <si>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</si>
  <si>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</si>
  <si>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</si>
  <si>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</si>
  <si>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</si>
  <si>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</si>
  <si>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</si>
  <si>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</si>
  <si>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</si>
  <si>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</si>
  <si>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</si>
  <si>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</si>
  <si>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</si>
  <si>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</si>
  <si>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</si>
  <si>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</si>
  <si>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</si>
  <si>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</si>
  <si>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</si>
  <si>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</si>
  <si>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</si>
  <si>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</si>
  <si>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</si>
  <si>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</si>
  <si>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</si>
  <si>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</si>
  <si>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</si>
  <si>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</si>
  <si>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</si>
  <si>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</si>
  <si>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</si>
  <si>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</si>
  <si>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</si>
  <si>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</si>
  <si>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</si>
  <si>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</si>
  <si>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</si>
  <si>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</si>
  <si>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</si>
  <si>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</si>
  <si>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</si>
  <si>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</si>
  <si>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</si>
  <si>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</si>
  <si>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</si>
  <si>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</si>
  <si>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</si>
  <si>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</si>
  <si>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</si>
  <si>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</si>
  <si>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</si>
  <si>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</si>
  <si>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</si>
  <si>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</si>
  <si>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</si>
  <si>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</si>
  <si>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</si>
  <si>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</si>
  <si>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</si>
  <si>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</si>
  <si>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</si>
  <si>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</si>
  <si>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</si>
  <si>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</si>
  <si>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</si>
  <si>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</si>
  <si>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</si>
  <si>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</si>
  <si>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</si>
  <si>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</si>
  <si>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</si>
  <si>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</si>
  <si>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</si>
  <si>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</si>
  <si>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</si>
  <si>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</si>
  <si>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</si>
  <si>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</si>
  <si>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</si>
  <si>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</si>
  <si>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</si>
  <si>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</si>
  <si>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</si>
  <si>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</si>
  <si>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</si>
  <si>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</si>
  <si>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</si>
  <si>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</si>
  <si>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</si>
  <si>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</si>
  <si>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</si>
  <si>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</si>
  <si>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</si>
  <si>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</si>
  <si>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</si>
  <si>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</si>
  <si>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</si>
  <si>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</si>
  <si>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</si>
  <si>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</si>
  <si>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</si>
  <si>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</si>
  <si>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</si>
  <si>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</si>
  <si>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</si>
  <si>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</si>
  <si>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</si>
  <si>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</si>
  <si>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</si>
  <si>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</si>
  <si>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</si>
  <si>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</si>
  <si>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</si>
  <si>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</si>
  <si>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</si>
  <si>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</si>
  <si>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</si>
  <si>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</si>
  <si>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</si>
  <si>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</si>
  <si>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</si>
  <si>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</si>
  <si>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</si>
  <si>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</si>
  <si>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</si>
  <si>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</si>
  <si>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</si>
  <si>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</si>
  <si>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</si>
  <si>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</si>
  <si>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</si>
  <si>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</si>
  <si>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</si>
  <si>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</si>
  <si>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</si>
  <si>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</si>
  <si>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</si>
  <si>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</si>
  <si>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</si>
  <si>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</si>
  <si>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</si>
  <si>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</si>
  <si>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</si>
  <si>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</si>
  <si>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</si>
  <si>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</si>
  <si>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</si>
  <si>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</si>
  <si>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</si>
  <si>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</si>
  <si>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</si>
  <si>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</si>
  <si>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</si>
  <si>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</si>
  <si>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</si>
  <si>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</si>
  <si>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</si>
  <si>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</si>
  <si>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</si>
  <si>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</si>
  <si>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</si>
  <si>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</si>
  <si>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</si>
  <si>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</si>
  <si>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</si>
  <si>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</si>
  <si>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</si>
  <si>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</si>
  <si>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</si>
  <si>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</si>
  <si>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</si>
  <si>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</si>
  <si>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</si>
  <si>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</si>
  <si>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</si>
  <si>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</si>
  <si>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</si>
  <si>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</si>
  <si>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</si>
  <si>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</si>
  <si>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</si>
  <si>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</si>
  <si>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</si>
  <si>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</si>
  <si>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</si>
  <si>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</si>
  <si>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</si>
  <si>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</si>
  <si>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</si>
  <si>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</si>
  <si>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PCM-20251120-00000778</t>
  </si>
  <si>
    <t xml:space="preserve">Restored by PG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</si>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</sst>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318.5130063657416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2.6814236109203193E-2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45981.461432291668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45981.461432291668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45981.461432291668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45981.461432291668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45981.461432291668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45981.461432291668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45981.461432291668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45981.461432291668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45981.461432291668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45981.461432291668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45981.461432291668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45981.461432291668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45981.461432291668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45981.461432291668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45981.461432291668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45981.461432291668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45981.461432291668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45981.461432291668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45981.461432291668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45981.461432291668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45981.461432291668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45981.461432291668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45981.461432291668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45981.461432291668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45981.461432291668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45981.461432291668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45981.461432291668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45981.461432291668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45981.461432291668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45981.461432291668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45981.461432291668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45981.461432291668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45981.461432291668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45981.461432291668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45981.461432291668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45981.461432291668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45981.461432291668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45981.461432291668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45981.461432291668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45981.461432291668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45981.461432291668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45981.461432291668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45981.461432291668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45981.461432291668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45981.461432291668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45981.461432291668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45981.461432291668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45981.461432291668</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45981.461432291668</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45981.461432291668</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45981.461432291668</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45981.461432291668</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45981.461432291668</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45981.461432291668</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45981.461432291668</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pane ySplit="1" topLeftCell="C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156.46159432870627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25918</v>
      </c>
      <c r="E4" s="84" t="s">
        <v>39021</v>
      </c>
      <c r="F4" s="103">
        <v>45981.371932870374</v>
      </c>
      <c r="G4" s="104">
        <f ca="1">IFERROR(NOW()-F4,"-")</f>
        <v>8.9499421294021886E-2</v>
      </c>
      <c r="H4" s="103">
        <v>45981.343460648146</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45981.461432291668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45981.461432291668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45981.461432291668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45981.461432291668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45981.461432291668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45981.461432291668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45981.461432291668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45981.461432291668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45981.461432291668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45981.461432291668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45981.461432291668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45981.461432291668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45981.461432291668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45981.461432291668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45981.461432291668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45981.461432291668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45981.461432291668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45981.461432291668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45981.461432291668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45981.461432291668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45981.461432291668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45981.461432291668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45981.461432291668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45981.461432291668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45981.461432291668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45981.461432291668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45981.461432291668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45981.461432291668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45981.461432291668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45981.461432291668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45981.461432291668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45981.461432291668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45981.461432291668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45981.461432291668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45981.461432291668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45981.461432291668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45981.461432291668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45981.461432291668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45981.461432291668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45981.461432291668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45981.461432291668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45981.461432291668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45981.461432291668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45981.461432291668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45981.461432291668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45981.461432291668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45981.461432291668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45981.461432291668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45981.461432291668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45981.461432291668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45981.461432291668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45981.461432291668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45981.461432291668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45981.461432291668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45981.461432291668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45981.461432291668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45981.461432291668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45981.461432291668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45981.461432291668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45981.461432291668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45981.461432291668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45981.461432291668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45981.461432291668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45981.461432291668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45981.461432291668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45981.461432291668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45981.461432291668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45981.461432291668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45981.461432291668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45981.461432291668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45981.461432291668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45981.461432291668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45981.461432291668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45981.461432291668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45981.461432291668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45981.461432291668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45981.461432291668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45981.461432291668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45981.461432291668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45981.461432291668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45981.461432291668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45981.461432291668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45981.461432291668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45981.461432291668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45981.461432291668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45981.461432291668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45981.461432291668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45981.461432291668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45981.461432291668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45981.461432291668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45981.461432291668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45981.461432291668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45981.461432291668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45981.461432291668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45981.461432291668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45981.461432291668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45981.461432291668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45981.461432291668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45981.461432291668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45981.461432291668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45981.461432291668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45981.461432291668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45981.461432291668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45981.461432291668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45981.461432291668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45981.461432291668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45981.461432291668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45981.461432291668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45981.461432291668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45981.461432291668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45981.461432291668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45981.461432291668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45981.461432291668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45981.461432291668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45981.461432291668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45981.461432291668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45981.461432291668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45981.461432291668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45981.461432291668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45981.461432291668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45981.461432291668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45981.461432291668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45981.461432291668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45981.461432291668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45981.461432291668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45981.461432291668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45981.461432291668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45981.461432291668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45981.461432291668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45981.461432291668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45981.461432291668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45981.461432291668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45981.461432291668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45981.461432291668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45981.461432291668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45981.461432291668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45981.461432291668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45981.461432291668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45981.461432291668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45981.461432291668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45981.461432291668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45981.461432291668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45981.461432291668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45981.461432291668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45981.461432291668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45981.461432291668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45981.461432291668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45981.461432291668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45981.461432291668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45981.461432291668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45981.461432291668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45981.461432291668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45981.461432291668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45981.461432291668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45981.461432291668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45981.461432291668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45981.461432291668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45981.461432291668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45981.461432291668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45981.461432291668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45981.461432291668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45981.461432291668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45981.461432291668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45981.461432291668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45981.461432291668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45981.461432291668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45981.461432291668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45981.461432291668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45981.461432291668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45981.461432291668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45981.461432291668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45981.461432291668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45981.461432291668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45981.461432291668</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45981.461432291668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45981.461432291668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45981.461432291668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45981.461432291668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45981.461432291668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45981.461432291668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45981.461432291668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45981.461432291668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45981.461432291668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45981.461432291668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45981.461432291668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45981.461432291668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45981.461432291668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45981.461432291668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45981.461432291668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45981.461432291668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45981.461432291668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45981.461432291668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45981.461432291668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45981.461432291668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45981.461432291668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45981.461432291668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45981.461432291668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45981.461432291668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45981.461432291668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45981.461432291668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45981.461432291668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45981.461432291668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45981.461432291668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45981.461432291668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45981.461432291668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45981.461432291668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45981.461432291668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45981.461432291668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45981.461432291668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45981.461432291668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45981.461432291668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45981.461432291668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45981.461432291668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45981.461432291668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45981.461432291668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45981.461432291668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45981.461432291668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45981.461432291668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45981.461432291668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45981.461432291668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45981.461432291668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45981.461432291668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45981.461432291668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45981.461432291668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45981.461432291668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45981.461432291668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45981.461432291668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45981.461432291668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45981.461432291668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45981.461432291668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45981.461432291668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45981.461432291668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45981.461432291668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45981.461432291668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45981.461432291668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45981.461432291668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45981.461432291668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45981.461432291668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45981.461432291668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45981.461432291668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45981.461432291668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45981.461432291668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45981.461432291668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45981.461432291668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45981.461432291668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45981.461432291668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45981.461432291668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45981.461432291668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45981.461432291668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45981.461432291668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45981.461432291668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45981.461432291668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45981.461432291668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45981.461432291668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45981.461432291668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45981.461432291668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45981.461432291668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45981.461432291668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45981.461432291668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45981.461432291668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45981.461432291668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45981.461432291668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45981.461432291668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45981.461432291668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45981.461432291668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45981.461432291668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45981.461432291668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45981.461432291668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45981.461432291668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45981.461432291668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45981.461432291668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45981.461432291668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45981.461432291668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45981.461432291668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45981.461432291668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45981.461432291668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45981.461432291668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45981.461432291668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45981.461432291668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45981.461432291668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45981.461432291668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45981.461432291668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45981.461432291668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45981.461432291668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45981.461432291668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45981.461432291668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45981.461432291668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45981.461432291668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45981.461432291668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45981.461432291668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45981.461432291668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45981.461432291668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45981.461432291668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45981.461432291668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45981.461432291668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45981.461432291668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45981.461432291668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45981.461432291668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45981.461432291668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45981.461432291668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45981.461432291668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45981.461432291668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45981.461432291668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45981.461432291668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45981.461432291668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45981.461432291668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45981.461432291668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45981.461432291668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45981.461432291668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45981.461432291668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45981.461432291668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45981.461432291668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45981.461432291668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45981.461432291668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45981.461432291668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45981.461432291668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45981.461432291668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45981.461432291668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45981.461432291668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45981.461432291668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45981.461432291668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45981.461432291668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45981.461432291668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45981.461432291668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45981.461432291668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45981.461432291668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45981.461432291668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45981.461432291668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45981.461432291668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45981.461432291668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45981.461432291668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45981.461432291668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45981.461432291668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45981.461432291668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45981.461432291668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45981.461432291668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45981.461432291668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45981.461432291668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45981.461432291668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45981.461432291668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45981.461432291668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45981.461432291668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45981.461432291668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45981.461432291668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45981.461432291668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45981.461432291668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45981.461432291668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45981.461432291668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45981.461432291668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45981.461432291668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45981.461432291668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45981.461432291668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45981.461432291668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45981.461432291668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45981.461432291668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45981.461432291668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45981.461432291668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45981.461432291668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45981.461432291668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45981.461432291668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45981.461432291668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45981.461432291668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45981.461432291668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45981.461432291668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45981.461432291668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45981.461432291668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45981.461432291668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45981.461432291668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45981.461432291668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45981.461432291668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45981.461432291668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45981.461432291668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45981.461432291668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45981.461432291668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45981.461432291668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45981.461432291668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45981.461432291668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45981.461432291668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45981.461432291668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45981.461432291668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45981.461432291668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45981.461432291668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45981.461432291668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45981.461432291668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45981.461432291668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45981.461432291668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45981.461432291668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45981.461432291668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45981.461432291668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45981.461432291668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45981.461432291668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45981.461432291668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45981.461432291668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45981.461432291668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45981.461432291668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45981.461432291668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45981.461432291668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45981.461432291668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45981.461432291668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45981.461432291668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45981.461432291668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45981.461432291668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45981.461432291668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45981.461432291668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45981.461432291668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45981.461432291668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45981.461432291668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45981.461432291668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45981.461432291668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45981.461432291668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45981.461432291668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45981.461432291668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45981.461432291668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45981.461432291668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45981.461432291668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45981.461432291668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45981.461432291668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45981.461432291668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45981.461432291668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45981.461432291668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45981.461432291668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45981.461432291668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45981.461432291668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45981.461432291668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45981.461432291668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45981.461432291668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45981.461432291668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45981.461432291668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45981.461432291668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45981.461432291668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45981.461432291668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45981.461432291668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45981.461432291668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45981.461432291668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45981.461432291668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45981.461432291668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45981.461432291668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45981.461432291668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45981.461432291668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45981.461432291668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45981.461432291668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45981.461432291668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45981.461432291668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45981.461432291668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45981.461432291668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45981.461432291668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45981.461432291668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45981.461432291668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45981.461432291668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45981.461432291668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45981.461432291668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45981.461432291668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45981.461432291668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45981.461432291668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45981.461432291668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45981.461432291668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45981.461432291668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45981.461432291668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45981.461432291668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45981.461432291668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45981.461432291668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45981.461432291668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45981.461432291668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45981.461432291668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45981.461432291668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45981.461432291668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45981.461432291668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45981.461432291668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45981.461432291668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45981.461432291668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45981.461432291668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45981.461432291668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45981.461432291668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45981.461432291668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45981.461432291668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45981.461432291668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45981.461432291668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45981.461432291668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45981.461432291668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45981.461432291668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45981.461432291668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45981.461432291668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45981.461432291668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45981.461432291668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45981.461432291668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45981.461432291668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45981.461432291668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45981.461432291668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45981.461432291668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45981.461432291668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45981.461432291668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45981.461432291668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45981.461432291668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45981.461432291668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45981.461432291668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45981.461432291668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45981.461432291668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45981.461432291668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45981.461432291668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45981.461432291668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45981.461432291668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45981.461432291668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45981.461432291668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45981.461432291668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45981.461432291668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45981.461432291668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45981.461432291668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45981.461432291668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45981.461432291668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45981.461432291668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45981.461432291668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45981.461432291668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45981.461432291668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45981.461432291668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45981.461432291668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45981.461432291668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45981.461432291668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45981.461432291668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45981.461432291668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45981.461432291668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45981.461432291668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45981.461432291668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45981.461432291668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45981.461432291668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45981.461432291668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45981.461432291668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45981.461432291668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45981.461432291668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45981.461432291668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45981.461432291668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45981.461432291668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45981.461432291668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45981.461432291668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45981.461432291668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45981.461432291668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45981.461432291668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45981.461432291668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45981.461432291668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45981.461432291668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45981.461432291668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45981.461432291668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45981.461432291668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45981.461432291668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45981.461432291668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45981.461432291668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45981.461432291668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45981.461432291668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45981.461432291668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45981.461432291668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45981.461432291668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45981.461432291668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45981.461432291668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45981.461432291668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45981.461432291668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45981.461432291668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45981.461432291668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45981.461432291668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45981.461432291668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45981.461432291668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45981.461432291668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45981.461432291668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45981.461432291668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45981.461432291668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45981.461432291668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45981.461432291668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45981.461432291668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45981.461432291668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45981.461432291668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45981.461432291668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45981.461432291668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45981.461432291668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45981.461432291668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45981.461432291668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45981.461432291668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45981.461432291668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45981.461432291668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45981.461432291668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45981.461432291668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45981.461432291668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45981.461432291668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45981.461432291668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45981.461432291668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45981.461432291668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45981.461432291668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45981.461432291668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45981.461432291668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45981.461432291668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45981.461432291668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45981.461432291668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45981.461432291668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45981.461432291668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45981.461432291668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45981.461432291668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45981.461432291668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45981.461432291668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45981.461432291668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45981.461432291668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45981.461432291668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45981.461432291668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45981.461432291668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45981.461432291668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45981.461432291668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45981.461432291668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45981.461432291668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45981.461432291668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45981.461432291668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45981.461432291668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45981.461432291668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45981.461432291668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45981.461432291668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45981.461432291668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45981.461432291668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45981.461432291668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45981.461432291668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45981.461432291668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45981.461432291668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45981.461432291668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45981.461432291668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45981.461432291668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45981.461432291668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45981.461432291668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45981.461432291668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45981.461432291668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45981.461432291668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45981.461432291668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45981.461432291668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45981.461432291668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45981.461432291668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45981.461432291668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45981.461432291668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45981.461432291668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45981.461432291668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45981.461432291668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45981.461432291668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45981.461432291668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45981.461432291668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45981.461432291668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45981.461432291668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45981.461432291668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45981.461432291668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45981.461432291668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45981.461432291668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45981.461432291668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45981.461432291668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45981.461432291668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45981.461432291668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45981.461432291668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45981.461432291668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45981.461432291668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45981.461432291668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45981.461432291668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45981.461432291668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45981.461432291668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45981.461432291668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45981.461432291668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45981.461432291668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45981.461432291668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45981.461432291668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45981.461432291668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45981.461432291668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45981.461432291668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45981.461432291668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45981.461432291668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45981.461432291668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45981.461432291668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45981.461432291668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45981.461432291668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45981.461432291668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45981.461432291668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45981.461432291668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45981.461432291668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45981.461432291668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45981.461432291668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45981.461432291668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45981.461432291668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45981.461432291668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45981.461432291668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45981.461432291668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45981.461432291668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45981.461432291668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45981.461432291668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45981.461432291668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45981.461432291668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45981.461432291668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45981.461432291668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45981.461432291668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45981.461432291668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45981.461432291668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45981.461432291668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45981.461432291668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45981.461432291668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45981.461432291668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45981.461432291668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45981.461432291668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45981.461432291668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45981.461432291668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45981.461432291668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45981.461432291668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45981.461432291668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45981.461432291668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45981.461432291668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45981.461432291668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45981.461432291668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45981.461432291668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45981.461432291668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45981.461432291668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45981.461432291668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45981.461432291668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45981.461432291668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45981.461432291668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45981.461432291668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45981.461432291668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45981.461432291668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45981.461432291668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45981.461432291668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45981.461432291668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45981.461432291668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45981.461432291668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45981.461432291668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45981.461432291668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45981.461432291668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45981.461432291668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45981.461432291668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45981.461432291668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45981.461432291668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45981.461432291668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45981.461432291668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45981.461432291668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45981.461432291668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45981.461432291668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45981.461432291668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45981.461432291668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45981.461432291668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45981.461432291668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45981.461432291668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45981.461432291668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45981.461432291668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45981.461432291668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45981.461432291668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45981.461432291668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45981.461432291668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45981.461432291668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45981.461432291668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45981.461432291668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45981.461432291668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45981.461432291668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45981.461432291668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45981.461432291668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45981.461432291668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45981.461432291668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45981.461432291668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45981.461432291668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45981.461432291668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45981.461432291668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45981.461432291668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45981.461432291668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45981.461432291668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45981.461432291668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45981.461432291668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45981.461432291668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45981.461432291668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45981.461432291668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45981.461432291668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45981.461432291668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45981.461432291668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45981.461432291668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45981.461432291668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45981.461432291668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45981.461432291668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45981.461432291668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45981.461432291668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45981.461432291668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45981.461432291668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45981.461432291668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45981.461432291668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45981.461432291668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45981.461432291668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45981.461432291668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45981.461432291668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45981.461432291668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45981.461432291668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45981.461432291668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45981.461432291668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45981.461432291668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45981.461432291668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45981.461432291668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45981.461432291668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45981.461432291668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45981.461432291668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45981.461432291668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45981.461432291668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45981.461432291668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45981.461432291668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45981.461432291668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45981.461432291668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45981.461432291668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45981.461432291668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45981.461432291668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45981.461432291668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45981.461432291668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45981.461432291668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45981.461432291668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45981.461432291668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45981.461432291668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45981.461432291668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45981.461432291668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45981.461432291668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45981.461432291668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45981.461432291668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45981.461432291668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45981.461432291668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45981.461432291668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45981.461432291668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45981.461432291668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45981.461432291668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45981.461432291668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45981.461432291668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45981.461432291668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45981.461432291668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45981.461432291668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45981.461432291668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45981.461432291668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45981.461432291668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45981.461432291668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45981.461432291668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45981.461432291668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45981.461432291668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45981.461432291668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45981.461432291668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45981.461432291668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45981.461432291668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45981.461432291668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45981.461432291668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45981.461432291668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45981.461432291668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45981.461432291668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45981.461432291668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45981.461432291668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45981.461432291668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45981.461432291668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45981.461432291668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45981.461432291668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45981.461432291668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45981.461432291668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45981.461432291668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45981.461432291668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45981.461432291668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45981.461432291668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45981.461432291668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45981.461432291668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45981.461432291668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45981.461432291668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45981.461432291668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45981.461432291668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45981.461432291668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45981.461432291668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45981.461432291668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45981.461432291668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45981.461432291668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45981.461432291668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45981.461432291668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45981.461432291668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45981.461432291668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45981.461432291668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45981.461432291668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45981.461432291668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45981.461432291668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45981.461432291668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45981.461432291668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45981.461432291668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45981.461432291668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45981.461432291668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45981.461432291668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45981.461432291668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45981.461432291668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45981.461432291668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45981.461432291668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45981.461432291668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45981.461432291668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45981.461432291668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45981.461432291668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45981.461432291668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45981.461432291668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45981.461432291668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45981.461432291668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45981.461432291668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45981.461432291668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45981.461432291668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45981.461432291668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45981.461432291668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45981.461432291668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45981.461432291668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45981.461432291668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45981.461432291668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45981.461432291668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45981.461432291668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45981.461432291668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45981.461432291668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45981.461432291668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45981.461432291668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45981.461432291668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45981.461432291668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45981.461432291668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45981.461432291668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45981.461432291668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45981.461432291668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45981.461432291668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45981.461432291668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45981.461432291668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45981.461432291668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45981.461432291668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45981.461432291668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45981.461432291668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45981.461432291668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45981.461432291668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45981.461432291668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45981.461432291668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45981.461432291668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45981.461432291668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45981.461432291668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45981.461432291668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45981.461432291668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45981.461432291668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45981.461432291668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45981.461432291668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45981.461432291668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45981.461432291668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45981.461432291668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45981.461432291668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45981.461432291668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45981.461432291668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45981.461432291668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45981.461432291668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45981.461432291668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45981.461432291668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45981.461432291668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45981.461432291668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45981.461432291668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45981.461432291668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45981.461432291668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45981.461432291668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45981.461432291668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45981.461432291668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45981.461432291668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45981.461432291668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45981.461432291668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45981.461432291668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45981.461432291668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45981.461432291668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45981.461432291668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45981.461432291668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45981.461432291668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45981.461432291668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45981.461432291668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45981.461432291668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45981.461432291668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45981.461432291668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45981.461432291668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45981.461432291668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45981.461432291668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45981.461432291668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45981.461432291668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45981.461432291668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45981.461432291668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45981.461432291668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45981.461432291668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45981.461432291668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45981.461432291668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45981.461432291668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45981.461432291668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45981.461432291668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45981.461432291668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45981.461432291668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45981.461432291668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45981.461432291668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45981.461432291668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45981.461432291668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45981.461432291668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45981.461432291668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45981.461432291668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45981.461432291668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45981.461432291668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45981.461432291668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45981.461432291668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45981.461432291668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45981.461432291668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45981.461432291668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45981.461432291668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45981.461432291668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45981.461432291668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45981.461432291668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45981.461432291668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45981.461432291668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45981.461432291668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45981.461432291668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45981.461432291668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45981.461432291668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45981.461432291668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45981.461432291668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45981.461432291668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45981.461432291668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45981.461432291668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45981.461432291668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45981.461432291668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45981.461432291668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45981.461432291668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45981.461432291668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45981.461432291668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45981.461432291668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45981.461432291668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45981.461432291668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45981.461432291668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45981.461432291668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45981.461432291668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45981.461432291668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45981.461432291668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45981.461432291668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45981.461432291668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45981.461432291668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45981.461432291668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45981.461432291668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45981.461432291668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45981.461432291668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45981.461432291668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45981.461432291668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45981.461432291668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45981.461432291668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45981.461432291668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45981.461432291668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45981.461432291668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45981.461432291668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45981.461432291668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45981.461432291668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45981.461432291668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45981.461432291668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45981.461432291668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45981.461432291668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45981.461432291668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45981.461432291668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45981.461432291668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45981.461432291668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45981.461432291668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45981.461432291668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45981.461432291668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45981.461432291668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45981.461432291668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45981.461432291668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45981.461432291668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45981.461432291668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45981.461432291668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45981.461432291668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45981.461432291668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45981.461432291668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45981.461432291668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45981.461432291668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45981.461432291668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45981.461432291668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45981.461432291668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45981.461432291668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45981.461432291668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45981.461432291668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45981.461432291668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45981.461432291668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45981.461432291668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45981.461432291668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45981.461432291668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45981.461432291668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45981.461432291668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45981.461432291668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45981.461432291668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45981.461432291668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45981.461432291668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45981.461432291668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45981.461432291668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45981.461432291668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45981.461432291668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45981.461432291668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45981.461432291668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45981.461432291668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45981.461432291668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45981.461432291668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45981.461432291668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45981.461432291668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45981.461432291668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45981.461432291668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45981.461432291668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45981.461432291668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45981.461432291668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45981.461432291668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45981.461432291668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45981.461432291668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45981.461432291668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45981.461432291668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45981.461432291668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45981.461432291668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45981.461432291668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45981.461432291668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45981.461432291668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45981.461432291668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45981.461432291668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45981.461432291668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45981.461432291668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45981.461432291668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45981.461432291668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45981.461432291668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45981.461432291668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45981.461432291668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45981.461432291668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45981.461432291668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45981.461432291668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45981.461432291668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45981.461432291668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45981.461432291668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45981.461432291668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45981.461432291668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45981.461432291668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45981.461432291668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45981.461432291668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45981.461432291668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45981.461432291668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45981.461432291668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45981.461432291668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45981.461432291668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45981.461432291668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45981.461432291668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45981.461432291668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45981.461432291668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45981.461432291668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45981.461432291668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45981.461432291668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45981.461432291668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45981.461432291668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45981.461432291668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45981.461432291668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45981.461432291668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45981.461432291668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45981.461432291668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45981.461432291668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45981.461432291668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45981.461432291668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45981.461432291668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277.98071469907154</v>
      </c>
      <c r="H2" s="95">
        <v>45703.474768518521</v>
      </c>
      <c r="I2" s="95" t="str">
        <f>IFERROR(VLOOKUP(D2,DB!A:F,6,0),"")</f>
        <v>SCECO</v>
      </c>
      <c r="J2" s="95" t="str">
        <f>IFERROR(VLOOKUP(D2,DB!A:G,7,0),"")</f>
        <v>Dead</v>
      </c>
      <c r="K2" s="97" t="s">
        <v>39111</v>
      </c>
      <c r="L2" s="91" t="str">
        <f>IFERROR(VLOOKUP(D2,DB!A:I,9,0),"")</f>
        <v>Latis</v>
      </c>
    </row>
    <row r="3" spans="1:16" ht="36" customHeight="1">
      <c r="A3" s="113" t="s">
        <v>39112</v>
      </c>
      <c r="B3" s="113" t="str">
        <f>IFERROR(VLOOKUP(D3,DB!A:K,11,0),"")</f>
        <v>R4</v>
      </c>
      <c r="C3" s="93">
        <v>1</v>
      </c>
      <c r="D3" s="91" t="s">
        <v>36975</v>
      </c>
      <c r="E3" s="94" t="s">
        <v>39021</v>
      </c>
      <c r="F3" s="95">
        <v>45981.312430555554</v>
      </c>
      <c r="G3" s="96">
        <f t="shared" ref="G3:G40" ca="1" si="0">IFERROR(NOW()-F3,"")</f>
        <v>0.14900173611385981</v>
      </c>
      <c r="H3" s="95">
        <v>45981.292361111111</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45981.461432291668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45981.461432291668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45981.461432291668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45981.461432291668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45981.461432291668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45981.461432291668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45981.461432291668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45981.461432291668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45981.461432291668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45981.461432291668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45981.461432291668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45981.461432291668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45981.461432291668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45981.461432291668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45981.461432291668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45981.461432291668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45981.461432291668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45981.461432291668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45981.461432291668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45981.461432291668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45981.461432291668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45981.461432291668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45981.461432291668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45981.461432291668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45981.461432291668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45981.461432291668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45981.461432291668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45981.461432291668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45981.461432291668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45981.461432291668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45981.461432291668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45981.461432291668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45981.461432291668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45981.461432291668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45981.461432291668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45981.461432291668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45981.461432291668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45981.461432291668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45981.461432291668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45981.461432291668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45981.461432291668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45981.461432291668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45981.461432291668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45981.461432291668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45981.461432291668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45981.461432291668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45981.461432291668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45981.461432291668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45981.461432291668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45981.461432291668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45981.461432291668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45981.461432291668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45981.461432291668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45981.461432291668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45981.461432291668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45981.461432291668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45981.461432291668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45981.461432291668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45981.461432291668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45981.461432291668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45981.461432291668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45981.461432291668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45981.461432291668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45981.461432291668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45981.461432291668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45981.461432291668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45981.461432291668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45981.461432291668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45981.461432291668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45981.461432291668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45981.461432291668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45981.461432291668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45981.461432291668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45981.461432291668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45981.461432291668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45981.461432291668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45981.461432291668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45981.461432291668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45981.461432291668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45981.461432291668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45981.461432291668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45981.461432291668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45981.461432291668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45981.461432291668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45981.461432291668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45981.461432291668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45981.461432291668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45981.461432291668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45981.461432291668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45981.461432291668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45981.461432291668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45981.461432291668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45981.461432291668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45981.461432291668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45981.461432291668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45981.461432291668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45981.461432291668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45981.461432291668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45981.461432291668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45981.461432291668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45981.461432291668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45981.461432291668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45981.461432291668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45981.461432291668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45981.461432291668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45981.461432291668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45981.461432291668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45981.461432291668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45981.461432291668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45981.461432291668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45981.461432291668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45981.461432291668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45981.461432291668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45981.461432291668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45981.461432291668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45981.461432291668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45981.461432291668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45981.461432291668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45981.461432291668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45981.461432291668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45981.461432291668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45981.461432291668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45981.461432291668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45981.461432291668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45981.461432291668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45981.461432291668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45981.461432291668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45981.461432291668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45981.461432291668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45981.461432291668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45981.461432291668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45981.461432291668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45981.461432291668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45981.461432291668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45981.461432291668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45981.461432291668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45981.461432291668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45981.461432291668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45981.461432291668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45981.461432291668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45981.461432291668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45981.461432291668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45981.461432291668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45981.461432291668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45981.461432291668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45981.461432291668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45981.461432291668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45981.461432291668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45981.461432291668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45981.461432291668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45981.461432291668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45981.461432291668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45981.461432291668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45981.461432291668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45981.461432291668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45981.461432291668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45981.461432291668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45981.461432291668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45981.461432291668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45981.461432291668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45981.461432291668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45981.461432291668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45981.461432291668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45981.461432291668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45981.461432291668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45981.461432291668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45981.461432291668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45981.461432291668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45981.461432291668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45981.461432291668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45981.461432291668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45981.461432291668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45981.461432291668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45981.461432291668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45981.461432291668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45981.461432291668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45981.461432291668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45981.461432291668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45981.461432291668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45981.461432291668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45981.461432291668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45981.461432291668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45981.461432291668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45981.461432291668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45981.461432291668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45981.461432291668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45981.461432291668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45981.461432291668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45981.461432291668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45981.461432291668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45981.461432291668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45981.461432291668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45981.461432291668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45981.461432291668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45981.461432291668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45981.461432291668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45981.461432291668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45981.461432291668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45981.461432291668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45981.461432291668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45981.461432291668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45981.461432291668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45981.461432291668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45981.461432291668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45981.461432291668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45981.461432291668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45981.461432291668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45981.461432291668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45981.461432291668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45981.461432291668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45981.461432291668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45981.461432291668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45981.461432291668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45981.461432291668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45981.461432291668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45981.461432291668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45981.461432291668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45981.461432291668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45981.461432291668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45981.461432291668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45981.461432291668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45981.461432291668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45981.461432291668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45981.461432291668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45981.461432291668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45981.461432291668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45981.461432291668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45981.461432291668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45981.461432291668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45981.461432291668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45981.461432291668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45981.461432291668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45981.461432291668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45981.461432291668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45981.461432291668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45981.461432291668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45981.461432291668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45981.461432291668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45981.461432291668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45981.461432291668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45981.461432291668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45981.461432291668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45981.461432291668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45981.461432291668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45981.461432291668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45981.461432291668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45981.461432291668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45981.461432291668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45981.461432291668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45981.461432291668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45981.461432291668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45981.461432291668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45981.461432291668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45981.461432291668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45981.461432291668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45981.461432291668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45981.461432291668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45981.461432291668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45981.461432291668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45981.461432291668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45981.461432291668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45981.461432291668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45981.461432291668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45981.461432291668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45981.461432291668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45981.461432291668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45981.461432291668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45981.461432291668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45981.461432291668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45981.461432291668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45981.461432291668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45981.461432291668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45981.461432291668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45981.461432291668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45981.461432291668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45981.461432291668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45981.461432291668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45981.461432291668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45981.461432291668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45981.461432291668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45981.461432291668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45981.461432291668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45981.461432291668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45981.461432291668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45981.461432291668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45981.461432291668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45981.461432291668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45981.461432291668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45981.461432291668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45981.461432291668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45981.461432291668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45981.461432291668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45981.461432291668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45981.461432291668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45981.461432291668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45981.461432291668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45981.461432291668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45981.461432291668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45981.461432291668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45981.461432291668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45981.461432291668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45981.461432291668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45981.461432291668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45981.461432291668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45981.461432291668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45981.461432291668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45981.461432291668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45981.461432291668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45981.461432291668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45981.461432291668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45981.461432291668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45981.461432291668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45981.461432291668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45981.461432291668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45981.461432291668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45981.461432291668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45981.461432291668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45981.461432291668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45981.461432291668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45981.461432291668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45981.461432291668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45981.461432291668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45981.461432291668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45981.461432291668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45981.461432291668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45981.461432291668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45981.461432291668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45981.461432291668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45981.461432291668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45981.461432291668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45981.461432291668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45981.461432291668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45981.461432291668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45981.461432291668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45981.461432291668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45981.461432291668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45981.461432291668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45981.461432291668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45981.461432291668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45981.461432291668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45981.461432291668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45981.461432291668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45981.461432291668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45981.461432291668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45981.461432291668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45981.461432291668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45981.461432291668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45981.461432291668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45981.461432291668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45981.461432291668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45981.461432291668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45981.461432291668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45981.461432291668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45981.461432291668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45981.461432291668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45981.461432291668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45981.461432291668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45981.461432291668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45981.461432291668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45981.461432291668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45981.461432291668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45981.461432291668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45981.461432291668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45981.461432291668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45981.461432291668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45981.461432291668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45981.461432291668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45981.461432291668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45981.461432291668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45981.461432291668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45981.461432291668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45981.461432291668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45981.461432291668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45981.461432291668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45981.461432291668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45981.461432291668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45981.461432291668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45981.461432291668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45981.461432291668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45981.461432291668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45981.461432291668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45981.461432291668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45981.461432291668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45981.461432291668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45981.461432291668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45981.461432291668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45981.461432291668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45981.461432291668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45981.461432291668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45981.461432291668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45981.461432291668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45981.461432291668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45981.461432291668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45981.461432291668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45981.461432291668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45981.461432291668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45981.461432291668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45981.461432291668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45981.461432291668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45981.461432291668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45981.461432291668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45981.461432291668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45981.461432291668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45981.461432291668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45981.461432291668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45981.461432291668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45981.461432291668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45981.461432291668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45981.461432291668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45981.461432291668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45981.461432291668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45981.461432291668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45981.461432291668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45981.461432291668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45981.461432291668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45981.461432291668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45981.461432291668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45981.461432291668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45981.461432291668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45981.461432291668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45981.461432291668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45981.461432291668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45981.461432291668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45981.461432291668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45981.461432291668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45981.461432291668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45981.461432291668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45981.461432291668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45981.461432291668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45981.461432291668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45981.461432291668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45981.461432291668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45981.461432291668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45981.461432291668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45981.461432291668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45981.461432291668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45981.461432291668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45981.461432291668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45981.461432291668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45981.461432291668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45981.461432291668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45981.461432291668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45981.461432291668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45981.461432291668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45981.461432291668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45981.461432291668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45981.461432291668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45981.461432291668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45981.461432291668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45981.461432291668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45981.461432291668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45981.461432291668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45981.461432291668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45981.461432291668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45981.461432291668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45981.461432291668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45981.461432291668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45981.461432291668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45981.461432291668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45981.461432291668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45981.461432291668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45981.461432291668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45981.461432291668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45981.461432291668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45981.461432291668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45981.461432291668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45981.461432291668</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89.629372106479423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55.272554976851097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32.800321180555329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3.9466290509299142</v>
      </c>
      <c r="H5" s="128">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1</v>
      </c>
      <c r="D6" s="109" t="s">
        <v>36518</v>
      </c>
      <c r="E6" s="109" t="s">
        <v>39021</v>
      </c>
      <c r="F6" s="128">
        <v>45981.373298611114</v>
      </c>
      <c r="G6" s="111">
        <f ca="1">IFERROR(NOW()-F6,"")</f>
        <v>8.8133680554165039E-2</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36021</v>
      </c>
      <c r="E7" s="109" t="s">
        <v>39021</v>
      </c>
      <c r="F7" s="128">
        <v>45981.41777777778</v>
      </c>
      <c r="G7" s="111">
        <f ca="1">IFERROR(NOW()-F7,"")</f>
        <v>4.3654513887304347E-2</v>
      </c>
      <c r="H7" s="128">
        <v>45981.411527777775</v>
      </c>
      <c r="I7" s="109" t="str">
        <f>IFERROR(VLOOKUP(D7,DB!A:F,6,0),"")</f>
        <v>Generator-SG</v>
      </c>
      <c r="J7" s="109" t="str">
        <f>IFERROR(VLOOKUP(D7,DB!A:G,7,0),"")</f>
        <v>Vandalized</v>
      </c>
      <c r="K7" s="109" t="s">
        <v>39125</v>
      </c>
      <c r="L7" s="109" t="str">
        <f>IFERROR(VLOOKUP(D7,DB!A:I,9,0),"")</f>
        <v>Latis</v>
      </c>
    </row>
    <row r="8" spans="1:13">
      <c r="A8" s="109"/>
      <c r="B8" s="109" t="str">
        <f>IFERROR(VLOOKUP(D8,DB!A:K,11,0),"")</f>
        <v/>
      </c>
      <c r="C8" s="109"/>
      <c r="D8" s="109"/>
      <c r="E8" s="109"/>
      <c r="F8" s="109"/>
      <c r="G8" s="111">
        <f ca="1">IFERROR(NOW()-F8,"")</f>
        <v>45981.461432291668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45981.461432291668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45981.461432291668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45981.461432291668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45981.461432291668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45981.461432291668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45981.461432291668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45981.461432291668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45981.461432291668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45981.461432291668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45981.461432291668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45981.461432291668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45981.461432291668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45981.461432291668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45981.461432291668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45981.461432291668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45981.461432291668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45981.461432291668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45981.461432291668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45981.461432291668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45981.461432291668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45981.461432291668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45981.461432291668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45981.461432291668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45981.461432291668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45981.461432291668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45981.461432291668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45981.461432291668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45981.461432291668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45981.461432291668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45981.461432291668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45981.461432291668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45981.461432291668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45981.461432291668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45981.461432291668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45981.461432291668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45981.461432291668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45981.461432291668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45981.461432291668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45981.461432291668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45981.461432291668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45981.461432291668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45981.461432291668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45981.461432291668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45981.461432291668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45981.461432291668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45981.461432291668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45981.461432291668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45981.461432291668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45981.461432291668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45981.461432291668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45981.461432291668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45981.461432291668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45981.461432291668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45981.461432291668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45981.461432291668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45981.461432291668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45981.461432291668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45981.461432291668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45981.461432291668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45981.461432291668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45981.461432291668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45981.461432291668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45981.461432291668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45981.461432291668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45981.461432291668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45981.461432291668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45981.461432291668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45981.461432291668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45981.461432291668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45981.461432291668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45981.461432291668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45981.461432291668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45981.461432291668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45981.461432291668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45981.461432291668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45981.461432291668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45981.461432291668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45981.461432291668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45981.461432291668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45981.461432291668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45981.461432291668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45981.461432291668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45981.461432291668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45981.461432291668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45981.461432291668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45981.461432291668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45981.461432291668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45981.461432291668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45981.461432291668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45981.461432291668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45981.461432291668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45981.461432291668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45981.461432291668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45981.461432291668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45981.461432291668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45981.461432291668</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45981.461432291668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45981.461432291668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45981.461432291668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45981.461432291668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45981.461432291668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45981.461432291668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45981.461432291668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45981.461432291668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45981.461432291668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45981.461432291668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45981.461432291668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45981.461432291668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45981.461432291668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45981.461432291668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45981.461432291668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45981.461432291668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45981.461432291668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45981.461432291668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45981.461432291668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45981.461432291668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45981.461432291668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45981.461432291668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45981.461432291668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45981.461432291668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45981.461432291668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45981.461432291668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45981.461432291668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45981.461432291668</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29744</v>
      </c>
      <c r="E2" s="109" t="s">
        <v>39021</v>
      </c>
      <c r="F2" s="121">
        <v>45981.419027777774</v>
      </c>
      <c r="G2" s="104">
        <f t="shared" ref="G2:G13" ca="1" si="0">IFERROR(NOW()-F2,"-")</f>
        <v>4.2404513893416151E-2</v>
      </c>
      <c r="H2" s="121">
        <v>45981.419027777774</v>
      </c>
      <c r="I2" s="119" t="str">
        <f>IFERROR(VLOOKUP(D2,DB!A:F,6,0),"")</f>
        <v>SCECO</v>
      </c>
      <c r="J2" s="119" t="str">
        <f>IFERROR(VLOOKUP(D2,DB!A:G,7,0),"")</f>
        <v>Dead+No BB Design</v>
      </c>
      <c r="K2" s="122" t="s">
        <v>39127</v>
      </c>
      <c r="L2" s="123" t="str">
        <f>IFERROR(VLOOKUP(D2,DB!A:I,9,0),"")</f>
        <v>Latis</v>
      </c>
    </row>
    <row r="3" spans="1:16382" ht="31.5" customHeight="1">
      <c r="A3" s="118"/>
      <c r="B3" s="119" t="str">
        <f>IFERROR(VLOOKUP(D3,DB!A:K,11,0),"")</f>
        <v/>
      </c>
      <c r="C3" s="120"/>
      <c r="D3" s="119"/>
      <c r="E3" s="109"/>
      <c r="F3" s="121"/>
      <c r="G3" s="104">
        <f t="shared" ca="1" si="0"/>
        <v>45981.461432291668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45981.461432291668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45981.461432291668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45981.461432291668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45981.461432291668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45981.461432291668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45981.461432291668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45981.461432291668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45981.461432291668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45981.461432291668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45981.461432291668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45981.461432291668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45981.461432291668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45981.461432291668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45981.461432291668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45981.461432291668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45981.461432291668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45981.461432291668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45981.461432291668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45981.461432291668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45981.461432291668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45981.461432291668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45981.461432291668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45981.461432291668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45981.461432291668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45981.461432291668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45981.461432291668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45981.461432291668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45981.461432291668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45981.461432291668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45981.461432291668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45981.461432291668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45981.461432291668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45981.461432291668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45981.461432291668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45981.461432291668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45981.461432291668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45981.461432291668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45981.461432291668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45981.461432291668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45981.461432291668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45981.461432291668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45981.461432291668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45981.461432291668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45981.461432291668</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